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D:\Documents\workspace\python\custom_python_lib\components\database\"/>
    </mc:Choice>
  </mc:AlternateContent>
  <xr:revisionPtr revIDLastSave="0" documentId="13_ncr:1_{6151A7C0-5153-469F-8E47-946F023669B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JS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3" i="1" l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2" i="1"/>
  <c r="T3" i="1"/>
  <c r="T4" i="1"/>
  <c r="T5" i="1"/>
  <c r="T6" i="1"/>
  <c r="T7" i="1"/>
  <c r="T8" i="1"/>
  <c r="T9" i="1"/>
  <c r="T10" i="1"/>
  <c r="T11" i="1"/>
  <c r="T12" i="1"/>
  <c r="T13" i="1"/>
  <c r="T15" i="1"/>
  <c r="T16" i="1"/>
  <c r="T17" i="1"/>
  <c r="T18" i="1"/>
  <c r="T19" i="1"/>
  <c r="T20" i="1"/>
  <c r="T21" i="1"/>
  <c r="T22" i="1"/>
  <c r="T23" i="1"/>
  <c r="T24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9" i="1"/>
  <c r="T51" i="1"/>
  <c r="T52" i="1"/>
  <c r="T53" i="1"/>
  <c r="T54" i="1"/>
  <c r="T55" i="1"/>
  <c r="T56" i="1"/>
  <c r="T57" i="1"/>
  <c r="T58" i="1"/>
  <c r="T59" i="1"/>
  <c r="T60" i="1"/>
  <c r="T44" i="1"/>
  <c r="T45" i="1"/>
  <c r="T25" i="1"/>
  <c r="T14" i="1"/>
  <c r="T46" i="1"/>
  <c r="T50" i="1"/>
  <c r="T26" i="1"/>
  <c r="T47" i="1"/>
  <c r="T48" i="1"/>
  <c r="T2" i="1"/>
</calcChain>
</file>

<file path=xl/sharedStrings.xml><?xml version="1.0" encoding="utf-8"?>
<sst xmlns="http://schemas.openxmlformats.org/spreadsheetml/2006/main" count="248" uniqueCount="116">
  <si>
    <t>PartNumber</t>
  </si>
  <si>
    <t>Configuration</t>
  </si>
  <si>
    <t>VGSmax</t>
  </si>
  <si>
    <t>Pulsed ID (A)</t>
  </si>
  <si>
    <t>Package(mm)</t>
  </si>
  <si>
    <t>EPC2040</t>
  </si>
  <si>
    <t>Single</t>
  </si>
  <si>
    <t>BGA 0.85 x 1.2</t>
  </si>
  <si>
    <t>EPC2216</t>
  </si>
  <si>
    <t>Single AEC</t>
  </si>
  <si>
    <t>EPC2023</t>
  </si>
  <si>
    <t>LGA 6.05 x 2.3</t>
  </si>
  <si>
    <t>EPC8004</t>
  </si>
  <si>
    <t>LGA 2.05 x 0.85</t>
  </si>
  <si>
    <t>EPC2014C</t>
  </si>
  <si>
    <t>LGA 1.7 x 1.1</t>
  </si>
  <si>
    <t>EPC2015C</t>
  </si>
  <si>
    <t>LGA 4.1 x 1.6</t>
  </si>
  <si>
    <t>EPC2055</t>
  </si>
  <si>
    <t>LGA 2.5 x 1.5</t>
  </si>
  <si>
    <t>EPC2030</t>
  </si>
  <si>
    <t>BGA 4.6 x 2.6</t>
  </si>
  <si>
    <t>EPC2024</t>
  </si>
  <si>
    <t>BGA 0.9 x 0.9</t>
  </si>
  <si>
    <t>BGA 1.35 x 1.35</t>
  </si>
  <si>
    <t>EPC2035</t>
  </si>
  <si>
    <t>EPC2031</t>
  </si>
  <si>
    <t>EPC2020</t>
  </si>
  <si>
    <t>EPC8002</t>
  </si>
  <si>
    <t>EPC8009</t>
  </si>
  <si>
    <t>EPC2203</t>
  </si>
  <si>
    <t>EPC2039</t>
  </si>
  <si>
    <t>EPC2214</t>
  </si>
  <si>
    <t>EPC2202</t>
  </si>
  <si>
    <t>LGA 2.1 x 1.6</t>
  </si>
  <si>
    <t>EPC2065</t>
  </si>
  <si>
    <t>LGA 3.5 x 1.95</t>
  </si>
  <si>
    <t>EPC2029</t>
  </si>
  <si>
    <t>EPC2206</t>
  </si>
  <si>
    <t>EPC2021</t>
  </si>
  <si>
    <t>EPC2037</t>
  </si>
  <si>
    <t>EPC8010</t>
  </si>
  <si>
    <t>EPC2036</t>
  </si>
  <si>
    <t>EPC2007C</t>
  </si>
  <si>
    <t>EPC2051</t>
  </si>
  <si>
    <t>BGA 0.85 x 1.3</t>
  </si>
  <si>
    <t>EPC2016C</t>
  </si>
  <si>
    <t>EPC2212</t>
  </si>
  <si>
    <t>EPC2052</t>
  </si>
  <si>
    <t>BGA 1.5x1.5</t>
  </si>
  <si>
    <t>EPC2045</t>
  </si>
  <si>
    <t>BGA 2.5 x 1.5</t>
  </si>
  <si>
    <t>EPC2001C</t>
  </si>
  <si>
    <t>EPC2204</t>
  </si>
  <si>
    <t>EPC2053</t>
  </si>
  <si>
    <t>BGA 3.5 x 2</t>
  </si>
  <si>
    <t>EPC2032</t>
  </si>
  <si>
    <t>EPC2022</t>
  </si>
  <si>
    <t>EPC2218</t>
  </si>
  <si>
    <t>EPC2033</t>
  </si>
  <si>
    <t>EPC2059</t>
  </si>
  <si>
    <t>LGA 2.8 x 1.4</t>
  </si>
  <si>
    <t>EPC2012C</t>
  </si>
  <si>
    <t>LGA 1.7 x  0.9</t>
  </si>
  <si>
    <t>EPC2019</t>
  </si>
  <si>
    <t>LGA 2.77 x 0.95</t>
  </si>
  <si>
    <t>EPC2054</t>
  </si>
  <si>
    <t>BGA 1.3 x 1.3</t>
  </si>
  <si>
    <t>EPC2010C</t>
  </si>
  <si>
    <t>LGA 3.6 x 1.6</t>
  </si>
  <si>
    <t>EPC2207</t>
  </si>
  <si>
    <t>LGA 2.8 x 0.925</t>
  </si>
  <si>
    <t>EPC2034</t>
  </si>
  <si>
    <t>EPC2034C</t>
  </si>
  <si>
    <t>EPC2215</t>
  </si>
  <si>
    <t>LGA 4.6 x 1.6</t>
  </si>
  <si>
    <t>Coss(Energy)</t>
  </si>
  <si>
    <t>Coss(tr)</t>
  </si>
  <si>
    <t>Rg</t>
  </si>
  <si>
    <t>Vplateau</t>
  </si>
  <si>
    <t>EPC2104</t>
  </si>
  <si>
    <t>Half Bridge</t>
  </si>
  <si>
    <t>BGA 6.05 x 2.3</t>
  </si>
  <si>
    <t>EPC2106</t>
  </si>
  <si>
    <t>EPC2103</t>
  </si>
  <si>
    <t>EPC2102</t>
  </si>
  <si>
    <t>RDSon</t>
    <phoneticPr fontId="1" type="noConversion"/>
  </si>
  <si>
    <t>Qg</t>
    <phoneticPr fontId="1" type="noConversion"/>
  </si>
  <si>
    <t>Qgs</t>
    <phoneticPr fontId="1" type="noConversion"/>
  </si>
  <si>
    <t>Qgd</t>
    <phoneticPr fontId="1" type="noConversion"/>
  </si>
  <si>
    <t>Qoss</t>
    <phoneticPr fontId="1" type="noConversion"/>
  </si>
  <si>
    <t>ID</t>
    <phoneticPr fontId="1" type="noConversion"/>
  </si>
  <si>
    <t>Qgs2</t>
    <phoneticPr fontId="1" type="noConversion"/>
  </si>
  <si>
    <t>VDS</t>
    <phoneticPr fontId="1" type="noConversion"/>
  </si>
  <si>
    <t>GS61004B</t>
    <phoneticPr fontId="1" type="noConversion"/>
  </si>
  <si>
    <t>Single</t>
    <phoneticPr fontId="1" type="noConversion"/>
  </si>
  <si>
    <t>Type</t>
    <phoneticPr fontId="1" type="noConversion"/>
  </si>
  <si>
    <t>GaN</t>
    <phoneticPr fontId="1" type="noConversion"/>
  </si>
  <si>
    <t>BSZ900N15NS3G</t>
    <phoneticPr fontId="1" type="noConversion"/>
  </si>
  <si>
    <t>Single</t>
    <phoneticPr fontId="1" type="noConversion"/>
  </si>
  <si>
    <t>Si</t>
    <phoneticPr fontId="1" type="noConversion"/>
  </si>
  <si>
    <t>Vgsth</t>
    <phoneticPr fontId="1" type="noConversion"/>
  </si>
  <si>
    <t>BSZ070N08LS5</t>
  </si>
  <si>
    <t>Si</t>
  </si>
  <si>
    <t>EPC2070</t>
    <phoneticPr fontId="1" type="noConversion"/>
  </si>
  <si>
    <t>Single</t>
    <phoneticPr fontId="1" type="noConversion"/>
  </si>
  <si>
    <t>GaN</t>
    <phoneticPr fontId="1" type="noConversion"/>
  </si>
  <si>
    <t>EPC2204</t>
    <phoneticPr fontId="1" type="noConversion"/>
  </si>
  <si>
    <t>INN100W08</t>
  </si>
  <si>
    <t>Single</t>
    <phoneticPr fontId="1" type="noConversion"/>
  </si>
  <si>
    <t>GaN</t>
    <phoneticPr fontId="1" type="noConversion"/>
  </si>
  <si>
    <t>INN100W14</t>
    <phoneticPr fontId="1" type="noConversion"/>
  </si>
  <si>
    <t>NFoM</t>
  </si>
  <si>
    <t>EPC2047</t>
  </si>
  <si>
    <t>GaN</t>
  </si>
  <si>
    <t>FoM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</si>
</sst>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SheetJS!$T$1</c:f>
              <c:strCache>
                <c:ptCount val="1"/>
                <c:pt idx="0">
                  <c:v>NFoM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SheetJS!$C$2:$C$60</c:f>
              <c:numCache>
                <c:formatCode>General</c:formatCode>
                <c:ptCount val="59"/>
                <c:pt idx="0">
                  <c:v>15</c:v>
                </c:pt>
                <c:pt idx="1">
                  <c:v>15</c:v>
                </c:pt>
                <c:pt idx="2">
                  <c:v>30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65</c:v>
                </c:pt>
                <c:pt idx="14">
                  <c:v>65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150</c:v>
                </c:pt>
                <c:pt idx="48">
                  <c:v>150</c:v>
                </c:pt>
                <c:pt idx="49">
                  <c:v>170</c:v>
                </c:pt>
                <c:pt idx="50">
                  <c:v>200</c:v>
                </c:pt>
                <c:pt idx="51">
                  <c:v>200</c:v>
                </c:pt>
                <c:pt idx="52">
                  <c:v>200</c:v>
                </c:pt>
                <c:pt idx="53">
                  <c:v>200</c:v>
                </c:pt>
                <c:pt idx="54">
                  <c:v>200</c:v>
                </c:pt>
                <c:pt idx="55">
                  <c:v>200</c:v>
                </c:pt>
                <c:pt idx="56">
                  <c:v>200</c:v>
                </c:pt>
                <c:pt idx="57">
                  <c:v>200</c:v>
                </c:pt>
                <c:pt idx="58">
                  <c:v>200</c:v>
                </c:pt>
              </c:numCache>
            </c:numRef>
          </c:xVal>
          <c:yVal>
            <c:numRef>
              <c:f>SheetJS!$T$2:$T$60</c:f>
              <c:numCache>
                <c:formatCode>General</c:formatCode>
                <c:ptCount val="59"/>
                <c:pt idx="0">
                  <c:v>3180</c:v>
                </c:pt>
                <c:pt idx="1">
                  <c:v>1794</c:v>
                </c:pt>
                <c:pt idx="2">
                  <c:v>2682.5</c:v>
                </c:pt>
                <c:pt idx="3">
                  <c:v>3190</c:v>
                </c:pt>
                <c:pt idx="4">
                  <c:v>2752</c:v>
                </c:pt>
                <c:pt idx="5">
                  <c:v>3480</c:v>
                </c:pt>
                <c:pt idx="6">
                  <c:v>2066.4</c:v>
                </c:pt>
                <c:pt idx="7">
                  <c:v>3456</c:v>
                </c:pt>
                <c:pt idx="8">
                  <c:v>3075</c:v>
                </c:pt>
                <c:pt idx="9">
                  <c:v>3375</c:v>
                </c:pt>
                <c:pt idx="10">
                  <c:v>3484</c:v>
                </c:pt>
                <c:pt idx="11">
                  <c:v>3102.0000000000005</c:v>
                </c:pt>
                <c:pt idx="12">
                  <c:v>3675.0000000000005</c:v>
                </c:pt>
                <c:pt idx="13">
                  <c:v>4272</c:v>
                </c:pt>
                <c:pt idx="14">
                  <c:v>3322.7999999999997</c:v>
                </c:pt>
                <c:pt idx="15">
                  <c:v>4560</c:v>
                </c:pt>
                <c:pt idx="16">
                  <c:v>3875</c:v>
                </c:pt>
                <c:pt idx="17">
                  <c:v>3420</c:v>
                </c:pt>
                <c:pt idx="18">
                  <c:v>4743</c:v>
                </c:pt>
                <c:pt idx="19">
                  <c:v>2440.8000000000002</c:v>
                </c:pt>
                <c:pt idx="20">
                  <c:v>3488</c:v>
                </c:pt>
                <c:pt idx="21">
                  <c:v>3190.0000000000005</c:v>
                </c:pt>
                <c:pt idx="22">
                  <c:v>3190.0000000000005</c:v>
                </c:pt>
                <c:pt idx="23">
                  <c:v>3300</c:v>
                </c:pt>
                <c:pt idx="24">
                  <c:v>3540</c:v>
                </c:pt>
                <c:pt idx="25">
                  <c:v>5225</c:v>
                </c:pt>
                <c:pt idx="26">
                  <c:v>5920</c:v>
                </c:pt>
                <c:pt idx="27">
                  <c:v>4745</c:v>
                </c:pt>
                <c:pt idx="28">
                  <c:v>4200</c:v>
                </c:pt>
                <c:pt idx="29">
                  <c:v>2800</c:v>
                </c:pt>
                <c:pt idx="30">
                  <c:v>4224</c:v>
                </c:pt>
                <c:pt idx="31">
                  <c:v>3942</c:v>
                </c:pt>
                <c:pt idx="32">
                  <c:v>3064.5</c:v>
                </c:pt>
                <c:pt idx="33">
                  <c:v>2681</c:v>
                </c:pt>
                <c:pt idx="34">
                  <c:v>3577</c:v>
                </c:pt>
                <c:pt idx="35">
                  <c:v>2406</c:v>
                </c:pt>
                <c:pt idx="36">
                  <c:v>2846.2</c:v>
                </c:pt>
                <c:pt idx="37">
                  <c:v>2415</c:v>
                </c:pt>
                <c:pt idx="38">
                  <c:v>2406</c:v>
                </c:pt>
                <c:pt idx="39">
                  <c:v>4240</c:v>
                </c:pt>
                <c:pt idx="40">
                  <c:v>3488</c:v>
                </c:pt>
                <c:pt idx="41">
                  <c:v>2368</c:v>
                </c:pt>
                <c:pt idx="42">
                  <c:v>4080</c:v>
                </c:pt>
                <c:pt idx="43">
                  <c:v>4900</c:v>
                </c:pt>
                <c:pt idx="44">
                  <c:v>2240</c:v>
                </c:pt>
                <c:pt idx="45">
                  <c:v>4559</c:v>
                </c:pt>
                <c:pt idx="46">
                  <c:v>4900</c:v>
                </c:pt>
                <c:pt idx="47">
                  <c:v>3360</c:v>
                </c:pt>
                <c:pt idx="48">
                  <c:v>4140</c:v>
                </c:pt>
                <c:pt idx="49">
                  <c:v>2988</c:v>
                </c:pt>
                <c:pt idx="50">
                  <c:v>8200</c:v>
                </c:pt>
                <c:pt idx="51">
                  <c:v>7800</c:v>
                </c:pt>
                <c:pt idx="52">
                  <c:v>5160</c:v>
                </c:pt>
                <c:pt idx="53">
                  <c:v>7750</c:v>
                </c:pt>
                <c:pt idx="54">
                  <c:v>4092</c:v>
                </c:pt>
                <c:pt idx="55">
                  <c:v>5500</c:v>
                </c:pt>
                <c:pt idx="56">
                  <c:v>6040</c:v>
                </c:pt>
                <c:pt idx="57">
                  <c:v>4500</c:v>
                </c:pt>
                <c:pt idx="58">
                  <c:v>4448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4F-44CE-8CAB-D6DB3FE26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507008"/>
        <c:axId val="692509304"/>
      </c:scatterChart>
      <c:valAx>
        <c:axId val="692507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509304"/>
        <c:crosses val="autoZero"/>
        <c:crossBetween val="midCat"/>
      </c:valAx>
      <c:valAx>
        <c:axId val="692509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507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SheetJS!$U$1</c:f>
              <c:strCache>
                <c:ptCount val="1"/>
                <c:pt idx="0">
                  <c:v>FoM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SheetJS!$C$2:$C$60</c:f>
              <c:numCache>
                <c:formatCode>General</c:formatCode>
                <c:ptCount val="59"/>
                <c:pt idx="0">
                  <c:v>15</c:v>
                </c:pt>
                <c:pt idx="1">
                  <c:v>15</c:v>
                </c:pt>
                <c:pt idx="2">
                  <c:v>30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65</c:v>
                </c:pt>
                <c:pt idx="14">
                  <c:v>65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150</c:v>
                </c:pt>
                <c:pt idx="48">
                  <c:v>150</c:v>
                </c:pt>
                <c:pt idx="49">
                  <c:v>170</c:v>
                </c:pt>
                <c:pt idx="50">
                  <c:v>200</c:v>
                </c:pt>
                <c:pt idx="51">
                  <c:v>200</c:v>
                </c:pt>
                <c:pt idx="52">
                  <c:v>200</c:v>
                </c:pt>
                <c:pt idx="53">
                  <c:v>200</c:v>
                </c:pt>
                <c:pt idx="54">
                  <c:v>200</c:v>
                </c:pt>
                <c:pt idx="55">
                  <c:v>200</c:v>
                </c:pt>
                <c:pt idx="56">
                  <c:v>200</c:v>
                </c:pt>
                <c:pt idx="57">
                  <c:v>200</c:v>
                </c:pt>
                <c:pt idx="58">
                  <c:v>200</c:v>
                </c:pt>
              </c:numCache>
            </c:numRef>
          </c:xVal>
          <c:yVal>
            <c:numRef>
              <c:f>SheetJS!$U$2:$U$60</c:f>
              <c:numCache>
                <c:formatCode>General</c:formatCode>
                <c:ptCount val="59"/>
                <c:pt idx="0">
                  <c:v>22.35</c:v>
                </c:pt>
                <c:pt idx="1">
                  <c:v>22.62</c:v>
                </c:pt>
                <c:pt idx="2">
                  <c:v>27.55</c:v>
                </c:pt>
                <c:pt idx="3">
                  <c:v>40.700000000000003</c:v>
                </c:pt>
                <c:pt idx="4">
                  <c:v>32</c:v>
                </c:pt>
                <c:pt idx="5">
                  <c:v>34.799999999999997</c:v>
                </c:pt>
                <c:pt idx="6">
                  <c:v>23.759999999999998</c:v>
                </c:pt>
                <c:pt idx="7">
                  <c:v>40.799999999999997</c:v>
                </c:pt>
                <c:pt idx="8">
                  <c:v>27</c:v>
                </c:pt>
                <c:pt idx="9">
                  <c:v>39.6</c:v>
                </c:pt>
                <c:pt idx="10">
                  <c:v>41.6</c:v>
                </c:pt>
                <c:pt idx="11">
                  <c:v>35.200000000000003</c:v>
                </c:pt>
                <c:pt idx="12">
                  <c:v>39.200000000000003</c:v>
                </c:pt>
                <c:pt idx="13">
                  <c:v>63.84</c:v>
                </c:pt>
                <c:pt idx="14">
                  <c:v>48.1</c:v>
                </c:pt>
                <c:pt idx="15">
                  <c:v>53.6</c:v>
                </c:pt>
                <c:pt idx="16">
                  <c:v>47.75</c:v>
                </c:pt>
                <c:pt idx="17">
                  <c:v>36</c:v>
                </c:pt>
                <c:pt idx="18">
                  <c:v>54.400000000000006</c:v>
                </c:pt>
                <c:pt idx="19">
                  <c:v>33.840000000000003</c:v>
                </c:pt>
                <c:pt idx="20">
                  <c:v>41.6</c:v>
                </c:pt>
                <c:pt idx="21">
                  <c:v>33</c:v>
                </c:pt>
                <c:pt idx="22">
                  <c:v>33</c:v>
                </c:pt>
                <c:pt idx="23">
                  <c:v>35.75</c:v>
                </c:pt>
                <c:pt idx="24">
                  <c:v>147.5</c:v>
                </c:pt>
                <c:pt idx="25">
                  <c:v>63.25</c:v>
                </c:pt>
                <c:pt idx="26">
                  <c:v>57.599999999999994</c:v>
                </c:pt>
                <c:pt idx="27">
                  <c:v>51.099999999999994</c:v>
                </c:pt>
                <c:pt idx="28">
                  <c:v>48</c:v>
                </c:pt>
                <c:pt idx="29">
                  <c:v>45</c:v>
                </c:pt>
                <c:pt idx="30">
                  <c:v>54.4</c:v>
                </c:pt>
                <c:pt idx="31">
                  <c:v>43.2</c:v>
                </c:pt>
                <c:pt idx="32">
                  <c:v>47.25</c:v>
                </c:pt>
                <c:pt idx="33">
                  <c:v>42</c:v>
                </c:pt>
                <c:pt idx="34">
                  <c:v>52.5</c:v>
                </c:pt>
                <c:pt idx="35">
                  <c:v>34.200000000000003</c:v>
                </c:pt>
                <c:pt idx="36">
                  <c:v>43.32</c:v>
                </c:pt>
                <c:pt idx="37">
                  <c:v>43.699999999999996</c:v>
                </c:pt>
                <c:pt idx="38">
                  <c:v>34.200000000000003</c:v>
                </c:pt>
                <c:pt idx="39">
                  <c:v>48</c:v>
                </c:pt>
                <c:pt idx="40">
                  <c:v>42.24</c:v>
                </c:pt>
                <c:pt idx="41">
                  <c:v>33.6</c:v>
                </c:pt>
                <c:pt idx="42">
                  <c:v>46.239999999999995</c:v>
                </c:pt>
                <c:pt idx="43">
                  <c:v>51.1</c:v>
                </c:pt>
                <c:pt idx="44">
                  <c:v>52.8</c:v>
                </c:pt>
                <c:pt idx="45">
                  <c:v>65.8</c:v>
                </c:pt>
                <c:pt idx="46">
                  <c:v>68.75</c:v>
                </c:pt>
                <c:pt idx="47">
                  <c:v>84</c:v>
                </c:pt>
                <c:pt idx="48">
                  <c:v>450</c:v>
                </c:pt>
                <c:pt idx="49">
                  <c:v>51.300000000000004</c:v>
                </c:pt>
                <c:pt idx="50">
                  <c:v>100</c:v>
                </c:pt>
                <c:pt idx="51">
                  <c:v>90</c:v>
                </c:pt>
                <c:pt idx="52">
                  <c:v>124.7</c:v>
                </c:pt>
                <c:pt idx="53">
                  <c:v>92.5</c:v>
                </c:pt>
                <c:pt idx="54">
                  <c:v>99</c:v>
                </c:pt>
                <c:pt idx="55">
                  <c:v>88</c:v>
                </c:pt>
                <c:pt idx="56">
                  <c:v>91.2</c:v>
                </c:pt>
                <c:pt idx="57">
                  <c:v>82</c:v>
                </c:pt>
                <c:pt idx="58">
                  <c:v>108.8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90-49CB-8950-05F867905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0283264"/>
        <c:axId val="250282936"/>
      </c:scatterChart>
      <c:valAx>
        <c:axId val="250283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0282936"/>
        <c:crosses val="autoZero"/>
        <c:crossBetween val="midCat"/>
      </c:valAx>
      <c:valAx>
        <c:axId val="250282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0283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67236</xdr:colOff>
      <xdr:row>22</xdr:row>
      <xdr:rowOff>57151</xdr:rowOff>
    </xdr:from>
    <xdr:to>
      <xdr:col>13</xdr:col>
      <xdr:colOff>270342</xdr:colOff>
      <xdr:row>43</xdr:row>
      <xdr:rowOff>180969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33A9E16-ADC5-4902-9CB9-60673C43F2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498661</xdr:colOff>
      <xdr:row>20</xdr:row>
      <xdr:rowOff>62753</xdr:rowOff>
    </xdr:from>
    <xdr:to>
      <xdr:col>28</xdr:col>
      <xdr:colOff>285749</xdr:colOff>
      <xdr:row>33</xdr:row>
      <xdr:rowOff>183777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AC1B888-6A18-4E8A-8578-14689CF5E1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0"/>
  <sheetViews>
    <sheetView tabSelected="1" zoomScale="85" zoomScaleNormal="85" workbookViewId="0">
      <pane ySplit="1" topLeftCell="A2" activePane="bottomLeft" state="frozen"/>
      <selection pane="bottomLeft" activeCell="W15" sqref="W15"/>
    </sheetView>
  </sheetViews>
  <sheetFormatPr defaultRowHeight="15.75"/>
  <cols>
    <col min="1" max="1" width="11.125" bestFit="1" customWidth="1"/>
    <col min="2" max="2" width="13.75" customWidth="1"/>
    <col min="3" max="3" width="7.625" bestFit="1" customWidth="1"/>
    <col min="7" max="7" width="10.5" bestFit="1" customWidth="1"/>
    <col min="8" max="8" width="10.75" bestFit="1" customWidth="1"/>
    <col min="9" max="9" width="11.375" bestFit="1" customWidth="1"/>
    <col min="12" max="12" width="14" hidden="1" customWidth="1"/>
    <col min="13" max="13" width="11.5" bestFit="1" customWidth="1"/>
  </cols>
  <sheetData>
    <row r="1" spans="1:21">
      <c r="A1" t="s">
        <v>0</v>
      </c>
      <c r="B1" t="s">
        <v>1</v>
      </c>
      <c r="C1" t="s">
        <v>93</v>
      </c>
      <c r="D1" t="s">
        <v>2</v>
      </c>
      <c r="E1" t="s">
        <v>86</v>
      </c>
      <c r="F1" t="s">
        <v>87</v>
      </c>
      <c r="G1" t="s">
        <v>88</v>
      </c>
      <c r="H1" t="s">
        <v>89</v>
      </c>
      <c r="I1" t="s">
        <v>90</v>
      </c>
      <c r="J1" t="s">
        <v>91</v>
      </c>
      <c r="K1" t="s">
        <v>3</v>
      </c>
      <c r="L1" t="s">
        <v>4</v>
      </c>
      <c r="M1" t="s">
        <v>76</v>
      </c>
      <c r="N1" t="s">
        <v>77</v>
      </c>
      <c r="O1" t="s">
        <v>101</v>
      </c>
      <c r="P1" t="s">
        <v>92</v>
      </c>
      <c r="Q1" t="s">
        <v>79</v>
      </c>
      <c r="R1" t="s">
        <v>78</v>
      </c>
      <c r="S1" t="s">
        <v>96</v>
      </c>
      <c r="T1" t="s">
        <v>112</v>
      </c>
      <c r="U1" t="s">
        <v>115</v>
      </c>
    </row>
    <row r="2" spans="1:21">
      <c r="A2" t="s">
        <v>5</v>
      </c>
      <c r="B2" t="s">
        <v>6</v>
      </c>
      <c r="C2">
        <v>15</v>
      </c>
      <c r="D2">
        <v>6</v>
      </c>
      <c r="E2">
        <v>30</v>
      </c>
      <c r="F2">
        <v>0.745</v>
      </c>
      <c r="G2">
        <v>0.23</v>
      </c>
      <c r="H2">
        <v>0.14000000000000001</v>
      </c>
      <c r="I2">
        <v>0.42</v>
      </c>
      <c r="J2">
        <v>3.4</v>
      </c>
      <c r="K2">
        <v>28</v>
      </c>
      <c r="L2" t="s">
        <v>7</v>
      </c>
      <c r="M2">
        <v>106</v>
      </c>
      <c r="N2">
        <v>87</v>
      </c>
      <c r="O2">
        <v>1.4</v>
      </c>
      <c r="P2">
        <v>0.1</v>
      </c>
      <c r="Q2">
        <v>2.2999999999999998</v>
      </c>
      <c r="R2">
        <v>0.5</v>
      </c>
      <c r="S2" t="s">
        <v>97</v>
      </c>
      <c r="T2">
        <f t="shared" ref="T2:T33" si="0">M2*E2</f>
        <v>3180</v>
      </c>
      <c r="U2">
        <f>F2*E2</f>
        <v>22.35</v>
      </c>
    </row>
    <row r="3" spans="1:21">
      <c r="A3" t="s">
        <v>8</v>
      </c>
      <c r="B3" t="s">
        <v>9</v>
      </c>
      <c r="C3">
        <v>15</v>
      </c>
      <c r="D3">
        <v>6</v>
      </c>
      <c r="E3">
        <v>26</v>
      </c>
      <c r="F3">
        <v>0.87</v>
      </c>
      <c r="G3">
        <v>0.21</v>
      </c>
      <c r="H3">
        <v>0.13</v>
      </c>
      <c r="I3">
        <v>0.53</v>
      </c>
      <c r="J3">
        <v>3.4</v>
      </c>
      <c r="K3">
        <v>28</v>
      </c>
      <c r="L3" t="s">
        <v>7</v>
      </c>
      <c r="M3">
        <v>69</v>
      </c>
      <c r="N3">
        <v>71</v>
      </c>
      <c r="O3">
        <v>1</v>
      </c>
      <c r="P3">
        <v>0.1</v>
      </c>
      <c r="Q3">
        <v>2</v>
      </c>
      <c r="R3">
        <v>0.5</v>
      </c>
      <c r="S3" t="s">
        <v>97</v>
      </c>
      <c r="T3">
        <f t="shared" si="0"/>
        <v>1794</v>
      </c>
      <c r="U3">
        <f t="shared" ref="U3:U60" si="1">F3*E3</f>
        <v>22.62</v>
      </c>
    </row>
    <row r="4" spans="1:21">
      <c r="A4" t="s">
        <v>10</v>
      </c>
      <c r="B4" t="s">
        <v>6</v>
      </c>
      <c r="C4">
        <v>30</v>
      </c>
      <c r="D4">
        <v>6</v>
      </c>
      <c r="E4">
        <v>1.45</v>
      </c>
      <c r="F4">
        <v>19</v>
      </c>
      <c r="G4">
        <v>5.7</v>
      </c>
      <c r="H4">
        <v>3.2</v>
      </c>
      <c r="I4">
        <v>30</v>
      </c>
      <c r="J4">
        <v>90</v>
      </c>
      <c r="K4">
        <v>590</v>
      </c>
      <c r="L4" t="s">
        <v>11</v>
      </c>
      <c r="M4">
        <v>1850</v>
      </c>
      <c r="N4">
        <v>2020</v>
      </c>
      <c r="O4">
        <v>1.4</v>
      </c>
      <c r="P4">
        <v>2.4</v>
      </c>
      <c r="Q4">
        <v>2.14</v>
      </c>
      <c r="R4">
        <v>0.3</v>
      </c>
      <c r="S4" t="s">
        <v>97</v>
      </c>
      <c r="T4">
        <f t="shared" si="0"/>
        <v>2682.5</v>
      </c>
      <c r="U4">
        <f t="shared" si="1"/>
        <v>27.55</v>
      </c>
    </row>
    <row r="5" spans="1:21">
      <c r="A5" t="s">
        <v>12</v>
      </c>
      <c r="B5" t="s">
        <v>6</v>
      </c>
      <c r="C5">
        <v>40</v>
      </c>
      <c r="D5">
        <v>6</v>
      </c>
      <c r="E5">
        <v>110</v>
      </c>
      <c r="F5">
        <v>0.37</v>
      </c>
      <c r="G5">
        <v>0.12</v>
      </c>
      <c r="H5">
        <v>4.7E-2</v>
      </c>
      <c r="I5">
        <v>0.63</v>
      </c>
      <c r="J5">
        <v>4</v>
      </c>
      <c r="K5">
        <v>7.5</v>
      </c>
      <c r="L5" t="s">
        <v>13</v>
      </c>
      <c r="M5">
        <v>29</v>
      </c>
      <c r="N5">
        <v>34</v>
      </c>
      <c r="O5">
        <v>1.4</v>
      </c>
      <c r="P5">
        <v>0.05</v>
      </c>
      <c r="Q5">
        <v>2.2000000000000002</v>
      </c>
      <c r="R5">
        <v>0.34</v>
      </c>
      <c r="S5" t="s">
        <v>97</v>
      </c>
      <c r="T5">
        <f t="shared" si="0"/>
        <v>3190</v>
      </c>
      <c r="U5">
        <f t="shared" si="1"/>
        <v>40.700000000000003</v>
      </c>
    </row>
    <row r="6" spans="1:21">
      <c r="A6" t="s">
        <v>14</v>
      </c>
      <c r="B6" t="s">
        <v>6</v>
      </c>
      <c r="C6">
        <v>40</v>
      </c>
      <c r="D6">
        <v>6</v>
      </c>
      <c r="E6">
        <v>16</v>
      </c>
      <c r="F6">
        <v>2</v>
      </c>
      <c r="G6">
        <v>0.7</v>
      </c>
      <c r="H6">
        <v>0.3</v>
      </c>
      <c r="I6">
        <v>4</v>
      </c>
      <c r="J6">
        <v>10</v>
      </c>
      <c r="K6">
        <v>60</v>
      </c>
      <c r="L6" t="s">
        <v>15</v>
      </c>
      <c r="M6">
        <v>172</v>
      </c>
      <c r="N6">
        <v>195</v>
      </c>
      <c r="O6">
        <v>1.4</v>
      </c>
      <c r="P6">
        <v>0.65</v>
      </c>
      <c r="Q6">
        <v>2.5</v>
      </c>
      <c r="R6">
        <v>0.4</v>
      </c>
      <c r="S6" t="s">
        <v>97</v>
      </c>
      <c r="T6">
        <f t="shared" si="0"/>
        <v>2752</v>
      </c>
      <c r="U6">
        <f t="shared" si="1"/>
        <v>32</v>
      </c>
    </row>
    <row r="7" spans="1:21">
      <c r="A7" t="s">
        <v>16</v>
      </c>
      <c r="B7" t="s">
        <v>6</v>
      </c>
      <c r="C7">
        <v>40</v>
      </c>
      <c r="D7">
        <v>6</v>
      </c>
      <c r="E7">
        <v>4</v>
      </c>
      <c r="F7">
        <v>8.6999999999999993</v>
      </c>
      <c r="G7">
        <v>2.7</v>
      </c>
      <c r="H7">
        <v>1.2</v>
      </c>
      <c r="I7">
        <v>19</v>
      </c>
      <c r="J7">
        <v>53</v>
      </c>
      <c r="K7">
        <v>235</v>
      </c>
      <c r="L7" t="s">
        <v>17</v>
      </c>
      <c r="M7">
        <v>870</v>
      </c>
      <c r="N7">
        <v>940</v>
      </c>
      <c r="O7">
        <v>1.4</v>
      </c>
      <c r="P7">
        <v>1</v>
      </c>
      <c r="Q7">
        <v>2.4</v>
      </c>
      <c r="R7">
        <v>0.3</v>
      </c>
      <c r="S7" t="s">
        <v>97</v>
      </c>
      <c r="T7">
        <f t="shared" si="0"/>
        <v>3480</v>
      </c>
      <c r="U7">
        <f t="shared" si="1"/>
        <v>34.799999999999997</v>
      </c>
    </row>
    <row r="8" spans="1:21">
      <c r="A8" t="s">
        <v>18</v>
      </c>
      <c r="B8" t="s">
        <v>6</v>
      </c>
      <c r="C8">
        <v>40</v>
      </c>
      <c r="D8">
        <v>6</v>
      </c>
      <c r="E8">
        <v>3.6</v>
      </c>
      <c r="F8">
        <v>6.6</v>
      </c>
      <c r="G8">
        <v>2.2999999999999998</v>
      </c>
      <c r="H8">
        <v>0.7</v>
      </c>
      <c r="I8">
        <v>13</v>
      </c>
      <c r="J8">
        <v>29</v>
      </c>
      <c r="K8">
        <v>161</v>
      </c>
      <c r="L8" t="s">
        <v>19</v>
      </c>
      <c r="M8">
        <v>574</v>
      </c>
      <c r="N8">
        <v>668</v>
      </c>
      <c r="O8">
        <v>1.1000000000000001</v>
      </c>
      <c r="P8">
        <v>1</v>
      </c>
      <c r="Q8">
        <v>2.2400000000000002</v>
      </c>
      <c r="R8">
        <v>0.4</v>
      </c>
      <c r="S8" t="s">
        <v>97</v>
      </c>
      <c r="T8">
        <f t="shared" si="0"/>
        <v>2066.4</v>
      </c>
      <c r="U8">
        <f t="shared" si="1"/>
        <v>23.759999999999998</v>
      </c>
    </row>
    <row r="9" spans="1:21">
      <c r="A9" t="s">
        <v>20</v>
      </c>
      <c r="B9" t="s">
        <v>6</v>
      </c>
      <c r="C9">
        <v>40</v>
      </c>
      <c r="D9">
        <v>6</v>
      </c>
      <c r="E9">
        <v>2.4</v>
      </c>
      <c r="F9">
        <v>17</v>
      </c>
      <c r="G9">
        <v>5.8</v>
      </c>
      <c r="H9">
        <v>3.4</v>
      </c>
      <c r="I9">
        <v>32</v>
      </c>
      <c r="J9">
        <v>48</v>
      </c>
      <c r="K9">
        <v>490</v>
      </c>
      <c r="L9" t="s">
        <v>21</v>
      </c>
      <c r="M9">
        <v>1440</v>
      </c>
      <c r="N9">
        <v>1600</v>
      </c>
      <c r="O9">
        <v>1.5</v>
      </c>
      <c r="P9">
        <v>2.5</v>
      </c>
      <c r="Q9">
        <v>2.5</v>
      </c>
      <c r="R9">
        <v>0.4</v>
      </c>
      <c r="S9" t="s">
        <v>97</v>
      </c>
      <c r="T9">
        <f t="shared" si="0"/>
        <v>3456</v>
      </c>
      <c r="U9">
        <f t="shared" si="1"/>
        <v>40.799999999999997</v>
      </c>
    </row>
    <row r="10" spans="1:21">
      <c r="A10" t="s">
        <v>22</v>
      </c>
      <c r="B10" t="s">
        <v>6</v>
      </c>
      <c r="C10">
        <v>40</v>
      </c>
      <c r="D10">
        <v>6</v>
      </c>
      <c r="E10">
        <v>1.5</v>
      </c>
      <c r="F10">
        <v>18</v>
      </c>
      <c r="G10">
        <v>5.0999999999999996</v>
      </c>
      <c r="H10">
        <v>2.4</v>
      </c>
      <c r="I10">
        <v>45</v>
      </c>
      <c r="J10">
        <v>90</v>
      </c>
      <c r="K10">
        <v>560</v>
      </c>
      <c r="L10" t="s">
        <v>11</v>
      </c>
      <c r="M10">
        <v>2050</v>
      </c>
      <c r="N10">
        <v>2240</v>
      </c>
      <c r="O10">
        <v>1.4</v>
      </c>
      <c r="P10">
        <v>2</v>
      </c>
      <c r="Q10">
        <v>2.5</v>
      </c>
      <c r="R10">
        <v>0.3</v>
      </c>
      <c r="S10" t="s">
        <v>97</v>
      </c>
      <c r="T10">
        <f t="shared" si="0"/>
        <v>3075</v>
      </c>
      <c r="U10">
        <f t="shared" si="1"/>
        <v>27</v>
      </c>
    </row>
    <row r="11" spans="1:21">
      <c r="A11" t="s">
        <v>25</v>
      </c>
      <c r="B11" t="s">
        <v>6</v>
      </c>
      <c r="C11">
        <v>60</v>
      </c>
      <c r="D11">
        <v>6</v>
      </c>
      <c r="E11">
        <v>45</v>
      </c>
      <c r="F11">
        <v>0.88</v>
      </c>
      <c r="G11">
        <v>0.25</v>
      </c>
      <c r="H11">
        <v>0.16</v>
      </c>
      <c r="I11">
        <v>2.6</v>
      </c>
      <c r="J11">
        <v>1.7</v>
      </c>
      <c r="K11">
        <v>24</v>
      </c>
      <c r="L11" t="s">
        <v>23</v>
      </c>
      <c r="M11">
        <v>75</v>
      </c>
      <c r="N11">
        <v>86</v>
      </c>
      <c r="O11">
        <v>1.4</v>
      </c>
      <c r="P11">
        <v>0.25</v>
      </c>
      <c r="Q11">
        <v>2.1</v>
      </c>
      <c r="R11">
        <v>0.5</v>
      </c>
      <c r="S11" t="s">
        <v>97</v>
      </c>
      <c r="T11">
        <f t="shared" si="0"/>
        <v>3375</v>
      </c>
      <c r="U11">
        <f t="shared" si="1"/>
        <v>39.6</v>
      </c>
    </row>
    <row r="12" spans="1:21">
      <c r="A12" t="s">
        <v>26</v>
      </c>
      <c r="B12" t="s">
        <v>6</v>
      </c>
      <c r="C12">
        <v>60</v>
      </c>
      <c r="D12">
        <v>6</v>
      </c>
      <c r="E12">
        <v>2.6</v>
      </c>
      <c r="F12">
        <v>16</v>
      </c>
      <c r="G12">
        <v>5</v>
      </c>
      <c r="H12">
        <v>3.2</v>
      </c>
      <c r="I12">
        <v>48</v>
      </c>
      <c r="J12">
        <v>48</v>
      </c>
      <c r="K12">
        <v>450</v>
      </c>
      <c r="L12" t="s">
        <v>21</v>
      </c>
      <c r="M12">
        <v>1340</v>
      </c>
      <c r="N12">
        <v>1580</v>
      </c>
      <c r="O12">
        <v>1.4</v>
      </c>
      <c r="P12">
        <v>2</v>
      </c>
      <c r="Q12">
        <v>2.4</v>
      </c>
      <c r="R12">
        <v>0.4</v>
      </c>
      <c r="S12" t="s">
        <v>97</v>
      </c>
      <c r="T12">
        <f t="shared" si="0"/>
        <v>3484</v>
      </c>
      <c r="U12">
        <f t="shared" si="1"/>
        <v>41.6</v>
      </c>
    </row>
    <row r="13" spans="1:21">
      <c r="A13" t="s">
        <v>27</v>
      </c>
      <c r="B13" t="s">
        <v>6</v>
      </c>
      <c r="C13">
        <v>60</v>
      </c>
      <c r="D13">
        <v>6</v>
      </c>
      <c r="E13">
        <v>2.2000000000000002</v>
      </c>
      <c r="F13">
        <v>16</v>
      </c>
      <c r="G13">
        <v>3.9</v>
      </c>
      <c r="H13">
        <v>2.2999999999999998</v>
      </c>
      <c r="I13">
        <v>50</v>
      </c>
      <c r="J13">
        <v>90</v>
      </c>
      <c r="K13">
        <v>470</v>
      </c>
      <c r="L13" t="s">
        <v>11</v>
      </c>
      <c r="M13">
        <v>1410</v>
      </c>
      <c r="N13">
        <v>1660</v>
      </c>
      <c r="O13">
        <v>1.4</v>
      </c>
      <c r="P13">
        <v>1</v>
      </c>
      <c r="Q13">
        <v>2.2000000000000002</v>
      </c>
      <c r="R13">
        <v>0.3</v>
      </c>
      <c r="S13" t="s">
        <v>97</v>
      </c>
      <c r="T13">
        <f t="shared" si="0"/>
        <v>3102.0000000000005</v>
      </c>
      <c r="U13">
        <f t="shared" si="1"/>
        <v>35.200000000000003</v>
      </c>
    </row>
    <row r="14" spans="1:21">
      <c r="A14" t="s">
        <v>85</v>
      </c>
      <c r="B14" t="s">
        <v>81</v>
      </c>
      <c r="C14">
        <v>60</v>
      </c>
      <c r="D14">
        <v>6</v>
      </c>
      <c r="E14">
        <v>4.9000000000000004</v>
      </c>
      <c r="F14">
        <v>8</v>
      </c>
      <c r="G14">
        <v>2.5</v>
      </c>
      <c r="H14">
        <v>1.5</v>
      </c>
      <c r="I14">
        <v>28</v>
      </c>
      <c r="J14">
        <v>30</v>
      </c>
      <c r="K14">
        <v>220</v>
      </c>
      <c r="L14" t="s">
        <v>82</v>
      </c>
      <c r="M14">
        <v>750</v>
      </c>
      <c r="N14">
        <v>950</v>
      </c>
      <c r="O14">
        <v>1.3</v>
      </c>
      <c r="P14">
        <v>1</v>
      </c>
      <c r="Q14">
        <v>2.2000000000000002</v>
      </c>
      <c r="R14">
        <v>0</v>
      </c>
      <c r="S14" t="s">
        <v>97</v>
      </c>
      <c r="T14">
        <f t="shared" si="0"/>
        <v>3675.0000000000005</v>
      </c>
      <c r="U14">
        <f t="shared" si="1"/>
        <v>39.200000000000003</v>
      </c>
    </row>
    <row r="15" spans="1:21">
      <c r="A15" t="s">
        <v>28</v>
      </c>
      <c r="B15" t="s">
        <v>6</v>
      </c>
      <c r="C15">
        <v>65</v>
      </c>
      <c r="D15">
        <v>6</v>
      </c>
      <c r="E15">
        <v>480</v>
      </c>
      <c r="F15">
        <v>0.13300000000000001</v>
      </c>
      <c r="G15">
        <v>5.7000000000000002E-2</v>
      </c>
      <c r="H15">
        <v>1.4999999999999999E-2</v>
      </c>
      <c r="I15">
        <v>0.34399999999999997</v>
      </c>
      <c r="J15">
        <v>2</v>
      </c>
      <c r="K15">
        <v>2</v>
      </c>
      <c r="L15" t="s">
        <v>13</v>
      </c>
      <c r="M15">
        <v>8.9</v>
      </c>
      <c r="N15">
        <v>10</v>
      </c>
      <c r="O15">
        <v>1.4</v>
      </c>
      <c r="P15">
        <v>2.5000000000000001E-2</v>
      </c>
      <c r="Q15">
        <v>2.6</v>
      </c>
      <c r="R15">
        <v>0.3</v>
      </c>
      <c r="S15" t="s">
        <v>97</v>
      </c>
      <c r="T15">
        <f t="shared" si="0"/>
        <v>4272</v>
      </c>
      <c r="U15">
        <f t="shared" si="1"/>
        <v>63.84</v>
      </c>
    </row>
    <row r="16" spans="1:21">
      <c r="A16" t="s">
        <v>29</v>
      </c>
      <c r="B16" t="s">
        <v>6</v>
      </c>
      <c r="C16">
        <v>65</v>
      </c>
      <c r="D16">
        <v>6</v>
      </c>
      <c r="E16">
        <v>130</v>
      </c>
      <c r="F16">
        <v>0.37</v>
      </c>
      <c r="G16">
        <v>0.12</v>
      </c>
      <c r="H16">
        <v>5.5E-2</v>
      </c>
      <c r="I16">
        <v>0.94</v>
      </c>
      <c r="J16">
        <v>4</v>
      </c>
      <c r="K16">
        <v>7.5</v>
      </c>
      <c r="L16" t="s">
        <v>13</v>
      </c>
      <c r="M16">
        <v>25.56</v>
      </c>
      <c r="N16">
        <v>29.7</v>
      </c>
      <c r="O16">
        <v>1.4</v>
      </c>
      <c r="P16">
        <v>0.05</v>
      </c>
      <c r="Q16">
        <v>2.2000000000000002</v>
      </c>
      <c r="R16">
        <v>0.3</v>
      </c>
      <c r="S16" t="s">
        <v>97</v>
      </c>
      <c r="T16">
        <f t="shared" si="0"/>
        <v>3322.7999999999997</v>
      </c>
      <c r="U16">
        <f t="shared" si="1"/>
        <v>48.1</v>
      </c>
    </row>
    <row r="17" spans="1:21">
      <c r="A17" t="s">
        <v>30</v>
      </c>
      <c r="B17" t="s">
        <v>9</v>
      </c>
      <c r="C17">
        <v>80</v>
      </c>
      <c r="D17">
        <v>5.75</v>
      </c>
      <c r="E17">
        <v>80</v>
      </c>
      <c r="F17">
        <v>0.67</v>
      </c>
      <c r="G17">
        <v>0.22</v>
      </c>
      <c r="H17">
        <v>0.12</v>
      </c>
      <c r="I17">
        <v>3.6</v>
      </c>
      <c r="J17">
        <v>1.7</v>
      </c>
      <c r="K17">
        <v>17</v>
      </c>
      <c r="L17" t="s">
        <v>23</v>
      </c>
      <c r="M17">
        <v>57</v>
      </c>
      <c r="N17">
        <v>72</v>
      </c>
      <c r="O17">
        <v>1.5</v>
      </c>
      <c r="P17">
        <v>0.1</v>
      </c>
      <c r="Q17">
        <v>2.2999999999999998</v>
      </c>
      <c r="R17">
        <v>0.6</v>
      </c>
      <c r="S17" t="s">
        <v>97</v>
      </c>
      <c r="T17">
        <f t="shared" si="0"/>
        <v>4560</v>
      </c>
      <c r="U17">
        <f t="shared" si="1"/>
        <v>53.6</v>
      </c>
    </row>
    <row r="18" spans="1:21">
      <c r="A18" t="s">
        <v>31</v>
      </c>
      <c r="B18" t="s">
        <v>6</v>
      </c>
      <c r="C18">
        <v>80</v>
      </c>
      <c r="D18">
        <v>6</v>
      </c>
      <c r="E18">
        <v>25</v>
      </c>
      <c r="F18">
        <v>1.91</v>
      </c>
      <c r="G18">
        <v>0.76</v>
      </c>
      <c r="H18">
        <v>0.42</v>
      </c>
      <c r="I18">
        <v>7.64</v>
      </c>
      <c r="J18">
        <v>6.8</v>
      </c>
      <c r="K18">
        <v>50</v>
      </c>
      <c r="L18" t="s">
        <v>24</v>
      </c>
      <c r="M18">
        <v>155</v>
      </c>
      <c r="N18">
        <v>190</v>
      </c>
      <c r="O18">
        <v>1.6</v>
      </c>
      <c r="P18">
        <v>0.45</v>
      </c>
      <c r="Q18">
        <v>3</v>
      </c>
      <c r="R18">
        <v>0.5</v>
      </c>
      <c r="S18" t="s">
        <v>97</v>
      </c>
      <c r="T18">
        <f t="shared" si="0"/>
        <v>3875</v>
      </c>
      <c r="U18">
        <f t="shared" si="1"/>
        <v>47.75</v>
      </c>
    </row>
    <row r="19" spans="1:21">
      <c r="A19" t="s">
        <v>32</v>
      </c>
      <c r="B19" t="s">
        <v>9</v>
      </c>
      <c r="C19">
        <v>80</v>
      </c>
      <c r="D19">
        <v>6</v>
      </c>
      <c r="E19">
        <v>20</v>
      </c>
      <c r="F19">
        <v>1.8</v>
      </c>
      <c r="G19">
        <v>0.5</v>
      </c>
      <c r="H19">
        <v>0.3</v>
      </c>
      <c r="I19">
        <v>8</v>
      </c>
      <c r="J19">
        <v>10</v>
      </c>
      <c r="K19">
        <v>47</v>
      </c>
      <c r="L19" t="s">
        <v>24</v>
      </c>
      <c r="M19">
        <v>171</v>
      </c>
      <c r="N19">
        <v>211</v>
      </c>
      <c r="O19">
        <v>1.4</v>
      </c>
      <c r="P19">
        <v>0.2</v>
      </c>
      <c r="Q19">
        <v>2.2000000000000002</v>
      </c>
      <c r="R19">
        <v>0.65</v>
      </c>
      <c r="S19" t="s">
        <v>97</v>
      </c>
      <c r="T19">
        <f t="shared" si="0"/>
        <v>3420</v>
      </c>
      <c r="U19">
        <f t="shared" si="1"/>
        <v>36</v>
      </c>
    </row>
    <row r="20" spans="1:21">
      <c r="A20" t="s">
        <v>33</v>
      </c>
      <c r="B20" t="s">
        <v>9</v>
      </c>
      <c r="C20">
        <v>80</v>
      </c>
      <c r="D20">
        <v>5.75</v>
      </c>
      <c r="E20">
        <v>17</v>
      </c>
      <c r="F20">
        <v>3.2</v>
      </c>
      <c r="G20">
        <v>1</v>
      </c>
      <c r="H20">
        <v>0.55000000000000004</v>
      </c>
      <c r="I20">
        <v>18</v>
      </c>
      <c r="J20">
        <v>18</v>
      </c>
      <c r="K20">
        <v>75</v>
      </c>
      <c r="L20" t="s">
        <v>34</v>
      </c>
      <c r="M20">
        <v>279</v>
      </c>
      <c r="N20">
        <v>352</v>
      </c>
      <c r="O20">
        <v>1.4</v>
      </c>
      <c r="P20">
        <v>0.4</v>
      </c>
      <c r="Q20">
        <v>2.2000000000000002</v>
      </c>
      <c r="R20">
        <v>0.4</v>
      </c>
      <c r="S20" t="s">
        <v>97</v>
      </c>
      <c r="T20">
        <f t="shared" si="0"/>
        <v>4743</v>
      </c>
      <c r="U20">
        <f t="shared" si="1"/>
        <v>54.400000000000006</v>
      </c>
    </row>
    <row r="21" spans="1:21">
      <c r="A21" t="s">
        <v>35</v>
      </c>
      <c r="B21" t="s">
        <v>6</v>
      </c>
      <c r="C21">
        <v>80</v>
      </c>
      <c r="D21">
        <v>6</v>
      </c>
      <c r="E21">
        <v>3.6</v>
      </c>
      <c r="F21">
        <v>9.4</v>
      </c>
      <c r="G21">
        <v>2.6</v>
      </c>
      <c r="H21">
        <v>1.7</v>
      </c>
      <c r="I21">
        <v>33</v>
      </c>
      <c r="J21">
        <v>60</v>
      </c>
      <c r="K21">
        <v>215</v>
      </c>
      <c r="L21" t="s">
        <v>36</v>
      </c>
      <c r="M21">
        <v>678</v>
      </c>
      <c r="N21">
        <v>842</v>
      </c>
      <c r="O21">
        <v>1.2</v>
      </c>
      <c r="P21">
        <v>1</v>
      </c>
      <c r="Q21">
        <v>2.2000000000000002</v>
      </c>
      <c r="R21">
        <v>0.5</v>
      </c>
      <c r="S21" t="s">
        <v>97</v>
      </c>
      <c r="T21">
        <f t="shared" si="0"/>
        <v>2440.8000000000002</v>
      </c>
      <c r="U21">
        <f t="shared" si="1"/>
        <v>33.840000000000003</v>
      </c>
    </row>
    <row r="22" spans="1:21">
      <c r="A22" t="s">
        <v>37</v>
      </c>
      <c r="B22" t="s">
        <v>6</v>
      </c>
      <c r="C22">
        <v>80</v>
      </c>
      <c r="D22">
        <v>6</v>
      </c>
      <c r="E22">
        <v>3.2</v>
      </c>
      <c r="F22">
        <v>13</v>
      </c>
      <c r="G22">
        <v>3.4</v>
      </c>
      <c r="H22">
        <v>1.9</v>
      </c>
      <c r="I22">
        <v>53</v>
      </c>
      <c r="J22">
        <v>48</v>
      </c>
      <c r="K22">
        <v>360</v>
      </c>
      <c r="L22" t="s">
        <v>21</v>
      </c>
      <c r="M22">
        <v>1090</v>
      </c>
      <c r="N22">
        <v>1310</v>
      </c>
      <c r="O22">
        <v>1.4</v>
      </c>
      <c r="P22">
        <v>1.5</v>
      </c>
      <c r="Q22">
        <v>2.2000000000000002</v>
      </c>
      <c r="R22">
        <v>0.4</v>
      </c>
      <c r="S22" t="s">
        <v>97</v>
      </c>
      <c r="T22">
        <f t="shared" si="0"/>
        <v>3488</v>
      </c>
      <c r="U22">
        <f t="shared" si="1"/>
        <v>41.6</v>
      </c>
    </row>
    <row r="23" spans="1:21">
      <c r="A23" t="s">
        <v>38</v>
      </c>
      <c r="B23" t="s">
        <v>9</v>
      </c>
      <c r="C23">
        <v>80</v>
      </c>
      <c r="D23">
        <v>6</v>
      </c>
      <c r="E23">
        <v>2.2000000000000002</v>
      </c>
      <c r="F23">
        <v>15</v>
      </c>
      <c r="G23">
        <v>4.0999999999999996</v>
      </c>
      <c r="H23">
        <v>3</v>
      </c>
      <c r="I23">
        <v>72</v>
      </c>
      <c r="J23">
        <v>90</v>
      </c>
      <c r="K23">
        <v>390</v>
      </c>
      <c r="L23" t="s">
        <v>11</v>
      </c>
      <c r="M23">
        <v>1450</v>
      </c>
      <c r="N23">
        <v>1790</v>
      </c>
      <c r="O23">
        <v>1.2</v>
      </c>
      <c r="P23">
        <v>2</v>
      </c>
      <c r="Q23">
        <v>2</v>
      </c>
      <c r="R23">
        <v>0.3</v>
      </c>
      <c r="S23" t="s">
        <v>97</v>
      </c>
      <c r="T23">
        <f t="shared" si="0"/>
        <v>3190.0000000000005</v>
      </c>
      <c r="U23">
        <f t="shared" si="1"/>
        <v>33</v>
      </c>
    </row>
    <row r="24" spans="1:21">
      <c r="A24" t="s">
        <v>39</v>
      </c>
      <c r="B24" t="s">
        <v>6</v>
      </c>
      <c r="C24">
        <v>80</v>
      </c>
      <c r="D24">
        <v>6</v>
      </c>
      <c r="E24">
        <v>2.2000000000000002</v>
      </c>
      <c r="F24">
        <v>15</v>
      </c>
      <c r="G24">
        <v>4.0999999999999996</v>
      </c>
      <c r="H24">
        <v>3</v>
      </c>
      <c r="I24">
        <v>72</v>
      </c>
      <c r="J24">
        <v>90</v>
      </c>
      <c r="K24">
        <v>390</v>
      </c>
      <c r="L24" t="s">
        <v>11</v>
      </c>
      <c r="M24">
        <v>1450</v>
      </c>
      <c r="N24">
        <v>1790</v>
      </c>
      <c r="O24">
        <v>1.2</v>
      </c>
      <c r="P24">
        <v>2</v>
      </c>
      <c r="Q24">
        <v>2</v>
      </c>
      <c r="R24">
        <v>0.3</v>
      </c>
      <c r="S24" t="s">
        <v>97</v>
      </c>
      <c r="T24">
        <f t="shared" si="0"/>
        <v>3190.0000000000005</v>
      </c>
      <c r="U24">
        <f t="shared" si="1"/>
        <v>33</v>
      </c>
    </row>
    <row r="25" spans="1:21">
      <c r="A25" t="s">
        <v>84</v>
      </c>
      <c r="B25" t="s">
        <v>81</v>
      </c>
      <c r="C25">
        <v>80</v>
      </c>
      <c r="D25">
        <v>6</v>
      </c>
      <c r="E25">
        <v>5.5</v>
      </c>
      <c r="F25">
        <v>6.5</v>
      </c>
      <c r="G25">
        <v>2.2000000000000002</v>
      </c>
      <c r="H25">
        <v>1.1000000000000001</v>
      </c>
      <c r="I25">
        <v>32</v>
      </c>
      <c r="J25">
        <v>30</v>
      </c>
      <c r="K25">
        <v>195</v>
      </c>
      <c r="M25">
        <v>600</v>
      </c>
      <c r="N25">
        <v>750</v>
      </c>
      <c r="O25">
        <v>1.3</v>
      </c>
      <c r="P25">
        <v>1</v>
      </c>
      <c r="Q25">
        <v>2.2999999999999998</v>
      </c>
      <c r="R25">
        <v>0</v>
      </c>
      <c r="S25" t="s">
        <v>97</v>
      </c>
      <c r="T25">
        <f t="shared" si="0"/>
        <v>3300</v>
      </c>
      <c r="U25">
        <f t="shared" si="1"/>
        <v>35.75</v>
      </c>
    </row>
    <row r="26" spans="1:21">
      <c r="A26" t="s">
        <v>102</v>
      </c>
      <c r="B26" t="s">
        <v>6</v>
      </c>
      <c r="C26">
        <v>80</v>
      </c>
      <c r="D26">
        <v>20</v>
      </c>
      <c r="E26">
        <v>5.9</v>
      </c>
      <c r="F26">
        <v>25</v>
      </c>
      <c r="G26">
        <v>5</v>
      </c>
      <c r="H26">
        <v>5</v>
      </c>
      <c r="I26">
        <v>29</v>
      </c>
      <c r="J26">
        <v>40</v>
      </c>
      <c r="L26">
        <v>280</v>
      </c>
      <c r="M26">
        <v>600</v>
      </c>
      <c r="N26">
        <v>600</v>
      </c>
      <c r="O26">
        <v>1.7</v>
      </c>
      <c r="P26">
        <v>2</v>
      </c>
      <c r="Q26">
        <v>2.8</v>
      </c>
      <c r="R26">
        <v>1.3</v>
      </c>
      <c r="S26" t="s">
        <v>103</v>
      </c>
      <c r="T26">
        <f t="shared" si="0"/>
        <v>3540</v>
      </c>
      <c r="U26">
        <f t="shared" si="1"/>
        <v>147.5</v>
      </c>
    </row>
    <row r="27" spans="1:21">
      <c r="A27" t="s">
        <v>40</v>
      </c>
      <c r="B27" t="s">
        <v>6</v>
      </c>
      <c r="C27">
        <v>100</v>
      </c>
      <c r="D27">
        <v>6</v>
      </c>
      <c r="E27">
        <v>550</v>
      </c>
      <c r="F27">
        <v>0.115</v>
      </c>
      <c r="G27">
        <v>3.2000000000000001E-2</v>
      </c>
      <c r="H27">
        <v>2.5000000000000001E-2</v>
      </c>
      <c r="I27">
        <v>0.6</v>
      </c>
      <c r="J27">
        <v>1.7</v>
      </c>
      <c r="K27">
        <v>2.4</v>
      </c>
      <c r="L27" t="s">
        <v>23</v>
      </c>
      <c r="M27">
        <v>9.5</v>
      </c>
      <c r="N27">
        <v>12</v>
      </c>
      <c r="O27">
        <v>1.5</v>
      </c>
      <c r="P27">
        <v>0.01</v>
      </c>
      <c r="Q27">
        <v>2.2000000000000002</v>
      </c>
      <c r="R27">
        <v>0.5</v>
      </c>
      <c r="S27" t="s">
        <v>97</v>
      </c>
      <c r="T27">
        <f t="shared" si="0"/>
        <v>5225</v>
      </c>
      <c r="U27">
        <f t="shared" si="1"/>
        <v>63.25</v>
      </c>
    </row>
    <row r="28" spans="1:21">
      <c r="A28" t="s">
        <v>41</v>
      </c>
      <c r="B28" t="s">
        <v>6</v>
      </c>
      <c r="C28">
        <v>100</v>
      </c>
      <c r="D28">
        <v>6</v>
      </c>
      <c r="E28">
        <v>160</v>
      </c>
      <c r="F28">
        <v>0.36</v>
      </c>
      <c r="G28">
        <v>0.13</v>
      </c>
      <c r="H28">
        <v>0.06</v>
      </c>
      <c r="I28">
        <v>2.2000000000000002</v>
      </c>
      <c r="J28">
        <v>4</v>
      </c>
      <c r="K28">
        <v>7.5</v>
      </c>
      <c r="L28" t="s">
        <v>13</v>
      </c>
      <c r="M28">
        <v>37</v>
      </c>
      <c r="N28">
        <v>44</v>
      </c>
      <c r="O28">
        <v>1.4</v>
      </c>
      <c r="P28">
        <v>0.06</v>
      </c>
      <c r="Q28">
        <v>2.6</v>
      </c>
      <c r="R28">
        <v>0.3</v>
      </c>
      <c r="S28" t="s">
        <v>97</v>
      </c>
      <c r="T28">
        <f t="shared" si="0"/>
        <v>5920</v>
      </c>
      <c r="U28">
        <f t="shared" si="1"/>
        <v>57.599999999999994</v>
      </c>
    </row>
    <row r="29" spans="1:21">
      <c r="A29" t="s">
        <v>42</v>
      </c>
      <c r="B29" t="s">
        <v>6</v>
      </c>
      <c r="C29">
        <v>100</v>
      </c>
      <c r="D29">
        <v>6</v>
      </c>
      <c r="E29">
        <v>73</v>
      </c>
      <c r="F29">
        <v>0.7</v>
      </c>
      <c r="G29">
        <v>0.17</v>
      </c>
      <c r="H29">
        <v>0.14000000000000001</v>
      </c>
      <c r="I29">
        <v>3.9</v>
      </c>
      <c r="J29">
        <v>1.7</v>
      </c>
      <c r="K29">
        <v>18</v>
      </c>
      <c r="L29" t="s">
        <v>23</v>
      </c>
      <c r="M29">
        <v>65</v>
      </c>
      <c r="N29">
        <v>78</v>
      </c>
      <c r="O29">
        <v>1.4</v>
      </c>
      <c r="P29">
        <v>0.05</v>
      </c>
      <c r="Q29">
        <v>1.9</v>
      </c>
      <c r="R29">
        <v>0.6</v>
      </c>
      <c r="S29" t="s">
        <v>97</v>
      </c>
      <c r="T29">
        <f t="shared" si="0"/>
        <v>4745</v>
      </c>
      <c r="U29">
        <f t="shared" si="1"/>
        <v>51.099999999999994</v>
      </c>
    </row>
    <row r="30" spans="1:21">
      <c r="A30" t="s">
        <v>43</v>
      </c>
      <c r="B30" t="s">
        <v>6</v>
      </c>
      <c r="C30">
        <v>100</v>
      </c>
      <c r="D30">
        <v>6</v>
      </c>
      <c r="E30">
        <v>30</v>
      </c>
      <c r="F30">
        <v>1.6</v>
      </c>
      <c r="G30">
        <v>0.6</v>
      </c>
      <c r="H30">
        <v>0.3</v>
      </c>
      <c r="I30">
        <v>8.3000000000000007</v>
      </c>
      <c r="J30">
        <v>6</v>
      </c>
      <c r="K30">
        <v>40</v>
      </c>
      <c r="L30" t="s">
        <v>15</v>
      </c>
      <c r="M30">
        <v>140</v>
      </c>
      <c r="N30">
        <v>167</v>
      </c>
      <c r="O30">
        <v>1.4</v>
      </c>
      <c r="P30">
        <v>0.3</v>
      </c>
      <c r="Q30">
        <v>2.5</v>
      </c>
      <c r="R30">
        <v>0.4</v>
      </c>
      <c r="S30" t="s">
        <v>97</v>
      </c>
      <c r="T30">
        <f t="shared" si="0"/>
        <v>4200</v>
      </c>
      <c r="U30">
        <f t="shared" si="1"/>
        <v>48</v>
      </c>
    </row>
    <row r="31" spans="1:21">
      <c r="A31" t="s">
        <v>44</v>
      </c>
      <c r="B31" t="s">
        <v>6</v>
      </c>
      <c r="C31">
        <v>100</v>
      </c>
      <c r="D31">
        <v>6</v>
      </c>
      <c r="E31">
        <v>25</v>
      </c>
      <c r="F31">
        <v>1.8</v>
      </c>
      <c r="G31">
        <v>0.6</v>
      </c>
      <c r="H31">
        <v>0.3</v>
      </c>
      <c r="I31">
        <v>7.3</v>
      </c>
      <c r="J31">
        <v>1.7</v>
      </c>
      <c r="K31">
        <v>37</v>
      </c>
      <c r="L31" t="s">
        <v>45</v>
      </c>
      <c r="M31">
        <v>112</v>
      </c>
      <c r="N31">
        <v>146</v>
      </c>
      <c r="O31">
        <v>1.4</v>
      </c>
      <c r="P31">
        <v>0.25</v>
      </c>
      <c r="Q31">
        <v>2.1</v>
      </c>
      <c r="R31">
        <v>0.8</v>
      </c>
      <c r="S31" t="s">
        <v>97</v>
      </c>
      <c r="T31">
        <f t="shared" si="0"/>
        <v>2800</v>
      </c>
      <c r="U31">
        <f t="shared" si="1"/>
        <v>45</v>
      </c>
    </row>
    <row r="32" spans="1:21">
      <c r="A32" t="s">
        <v>46</v>
      </c>
      <c r="B32" t="s">
        <v>6</v>
      </c>
      <c r="C32">
        <v>100</v>
      </c>
      <c r="D32">
        <v>6</v>
      </c>
      <c r="E32">
        <v>16</v>
      </c>
      <c r="F32">
        <v>3.4</v>
      </c>
      <c r="G32">
        <v>1.1000000000000001</v>
      </c>
      <c r="H32">
        <v>0.55000000000000004</v>
      </c>
      <c r="I32">
        <v>16</v>
      </c>
      <c r="J32">
        <v>18</v>
      </c>
      <c r="K32">
        <v>75</v>
      </c>
      <c r="L32" t="s">
        <v>34</v>
      </c>
      <c r="M32">
        <v>264</v>
      </c>
      <c r="N32">
        <v>319</v>
      </c>
      <c r="O32">
        <v>1.4</v>
      </c>
      <c r="P32">
        <v>0.5</v>
      </c>
      <c r="Q32">
        <v>2.2999999999999998</v>
      </c>
      <c r="R32">
        <v>0.4</v>
      </c>
      <c r="S32" t="s">
        <v>97</v>
      </c>
      <c r="T32">
        <f t="shared" si="0"/>
        <v>4224</v>
      </c>
      <c r="U32">
        <f t="shared" si="1"/>
        <v>54.4</v>
      </c>
    </row>
    <row r="33" spans="1:21">
      <c r="A33" t="s">
        <v>47</v>
      </c>
      <c r="B33" t="s">
        <v>9</v>
      </c>
      <c r="C33">
        <v>100</v>
      </c>
      <c r="D33">
        <v>6</v>
      </c>
      <c r="E33">
        <v>13.5</v>
      </c>
      <c r="F33">
        <v>3.2</v>
      </c>
      <c r="G33">
        <v>0.9</v>
      </c>
      <c r="H33">
        <v>0.6</v>
      </c>
      <c r="I33">
        <v>18</v>
      </c>
      <c r="J33">
        <v>18</v>
      </c>
      <c r="K33">
        <v>75</v>
      </c>
      <c r="L33" t="s">
        <v>34</v>
      </c>
      <c r="M33">
        <v>292</v>
      </c>
      <c r="N33">
        <v>359</v>
      </c>
      <c r="O33">
        <v>1</v>
      </c>
      <c r="P33">
        <v>0.4</v>
      </c>
      <c r="Q33">
        <v>2</v>
      </c>
      <c r="R33">
        <v>0.4</v>
      </c>
      <c r="S33" t="s">
        <v>97</v>
      </c>
      <c r="T33">
        <f t="shared" si="0"/>
        <v>3942</v>
      </c>
      <c r="U33">
        <f t="shared" si="1"/>
        <v>43.2</v>
      </c>
    </row>
    <row r="34" spans="1:21">
      <c r="A34" t="s">
        <v>48</v>
      </c>
      <c r="B34" t="s">
        <v>6</v>
      </c>
      <c r="C34">
        <v>100</v>
      </c>
      <c r="D34">
        <v>6</v>
      </c>
      <c r="E34">
        <v>13.5</v>
      </c>
      <c r="F34">
        <v>3.5</v>
      </c>
      <c r="G34">
        <v>1.5</v>
      </c>
      <c r="H34">
        <v>0.5</v>
      </c>
      <c r="I34">
        <v>13</v>
      </c>
      <c r="J34">
        <v>8.1999999999999993</v>
      </c>
      <c r="K34">
        <v>74</v>
      </c>
      <c r="L34" t="s">
        <v>49</v>
      </c>
      <c r="M34">
        <v>227</v>
      </c>
      <c r="N34">
        <v>274</v>
      </c>
      <c r="O34">
        <v>1.4</v>
      </c>
      <c r="P34">
        <v>0.5</v>
      </c>
      <c r="Q34">
        <v>2.5</v>
      </c>
      <c r="R34">
        <v>0.7</v>
      </c>
      <c r="S34" t="s">
        <v>97</v>
      </c>
      <c r="T34">
        <f t="shared" ref="T34:T60" si="2">M34*E34</f>
        <v>3064.5</v>
      </c>
      <c r="U34">
        <f t="shared" si="1"/>
        <v>47.25</v>
      </c>
    </row>
    <row r="35" spans="1:21">
      <c r="A35" t="s">
        <v>50</v>
      </c>
      <c r="B35" t="s">
        <v>6</v>
      </c>
      <c r="C35">
        <v>100</v>
      </c>
      <c r="D35">
        <v>6</v>
      </c>
      <c r="E35">
        <v>7</v>
      </c>
      <c r="F35">
        <v>6</v>
      </c>
      <c r="G35">
        <v>1.9</v>
      </c>
      <c r="H35">
        <v>0.8</v>
      </c>
      <c r="I35">
        <v>25</v>
      </c>
      <c r="J35">
        <v>16</v>
      </c>
      <c r="K35">
        <v>130</v>
      </c>
      <c r="L35" t="s">
        <v>51</v>
      </c>
      <c r="M35">
        <v>383</v>
      </c>
      <c r="N35">
        <v>500</v>
      </c>
      <c r="O35">
        <v>1.4</v>
      </c>
      <c r="P35">
        <v>0.6</v>
      </c>
      <c r="Q35">
        <v>2.2000000000000002</v>
      </c>
      <c r="R35">
        <v>0.6</v>
      </c>
      <c r="S35" t="s">
        <v>97</v>
      </c>
      <c r="T35">
        <f t="shared" si="2"/>
        <v>2681</v>
      </c>
      <c r="U35">
        <f t="shared" si="1"/>
        <v>42</v>
      </c>
    </row>
    <row r="36" spans="1:21">
      <c r="A36" t="s">
        <v>52</v>
      </c>
      <c r="B36" t="s">
        <v>6</v>
      </c>
      <c r="C36">
        <v>100</v>
      </c>
      <c r="D36">
        <v>6</v>
      </c>
      <c r="E36">
        <v>7</v>
      </c>
      <c r="F36">
        <v>7.5</v>
      </c>
      <c r="G36">
        <v>2.4</v>
      </c>
      <c r="H36">
        <v>1.2</v>
      </c>
      <c r="I36">
        <v>31</v>
      </c>
      <c r="J36">
        <v>36</v>
      </c>
      <c r="K36">
        <v>150</v>
      </c>
      <c r="L36" t="s">
        <v>17</v>
      </c>
      <c r="M36">
        <v>511</v>
      </c>
      <c r="N36">
        <v>608</v>
      </c>
      <c r="O36">
        <v>1.4</v>
      </c>
      <c r="P36">
        <v>1</v>
      </c>
      <c r="Q36">
        <v>2.2999999999999998</v>
      </c>
      <c r="R36">
        <v>0.3</v>
      </c>
      <c r="S36" t="s">
        <v>97</v>
      </c>
      <c r="T36">
        <f t="shared" si="2"/>
        <v>3577</v>
      </c>
      <c r="U36">
        <f t="shared" si="1"/>
        <v>52.5</v>
      </c>
    </row>
    <row r="37" spans="1:21">
      <c r="A37" t="s">
        <v>53</v>
      </c>
      <c r="B37" t="s">
        <v>6</v>
      </c>
      <c r="C37">
        <v>100</v>
      </c>
      <c r="D37">
        <v>6</v>
      </c>
      <c r="E37">
        <v>6</v>
      </c>
      <c r="F37">
        <v>5.7</v>
      </c>
      <c r="G37">
        <v>1.8</v>
      </c>
      <c r="H37">
        <v>0.8</v>
      </c>
      <c r="I37">
        <v>25</v>
      </c>
      <c r="J37">
        <v>29</v>
      </c>
      <c r="K37">
        <v>125</v>
      </c>
      <c r="L37" t="s">
        <v>19</v>
      </c>
      <c r="M37">
        <v>401</v>
      </c>
      <c r="N37">
        <v>501</v>
      </c>
      <c r="O37">
        <v>1.1000000000000001</v>
      </c>
      <c r="P37">
        <v>0.65</v>
      </c>
      <c r="Q37">
        <v>2.1</v>
      </c>
      <c r="R37">
        <v>0.4</v>
      </c>
      <c r="S37" t="s">
        <v>97</v>
      </c>
      <c r="T37">
        <f t="shared" si="2"/>
        <v>2406</v>
      </c>
      <c r="U37">
        <f t="shared" si="1"/>
        <v>34.200000000000003</v>
      </c>
    </row>
    <row r="38" spans="1:21">
      <c r="A38" t="s">
        <v>54</v>
      </c>
      <c r="B38" t="s">
        <v>6</v>
      </c>
      <c r="C38">
        <v>100</v>
      </c>
      <c r="D38">
        <v>6</v>
      </c>
      <c r="E38">
        <v>3.8</v>
      </c>
      <c r="F38">
        <v>11.4</v>
      </c>
      <c r="G38">
        <v>4.0999999999999996</v>
      </c>
      <c r="H38">
        <v>1.5</v>
      </c>
      <c r="I38">
        <v>45</v>
      </c>
      <c r="J38">
        <v>48</v>
      </c>
      <c r="K38">
        <v>246</v>
      </c>
      <c r="L38" t="s">
        <v>55</v>
      </c>
      <c r="M38">
        <v>749</v>
      </c>
      <c r="N38">
        <v>903</v>
      </c>
      <c r="O38">
        <v>1.4</v>
      </c>
      <c r="P38">
        <v>1.5</v>
      </c>
      <c r="Q38">
        <v>2.4</v>
      </c>
      <c r="R38">
        <v>0.6</v>
      </c>
      <c r="S38" t="s">
        <v>97</v>
      </c>
      <c r="T38">
        <f t="shared" si="2"/>
        <v>2846.2</v>
      </c>
      <c r="U38">
        <f t="shared" si="1"/>
        <v>43.32</v>
      </c>
    </row>
    <row r="39" spans="1:21">
      <c r="A39" t="s">
        <v>104</v>
      </c>
      <c r="B39" t="s">
        <v>105</v>
      </c>
      <c r="C39">
        <v>100</v>
      </c>
      <c r="D39">
        <v>6</v>
      </c>
      <c r="E39">
        <v>23</v>
      </c>
      <c r="F39">
        <v>1.9</v>
      </c>
      <c r="G39">
        <v>0.6</v>
      </c>
      <c r="H39">
        <v>0.2</v>
      </c>
      <c r="I39">
        <v>6</v>
      </c>
      <c r="J39">
        <v>1.7</v>
      </c>
      <c r="K39">
        <v>34</v>
      </c>
      <c r="M39">
        <v>105</v>
      </c>
      <c r="N39">
        <v>139</v>
      </c>
      <c r="O39">
        <v>1.3</v>
      </c>
      <c r="P39">
        <v>0.3</v>
      </c>
      <c r="Q39">
        <v>2.2000000000000002</v>
      </c>
      <c r="R39">
        <v>1</v>
      </c>
      <c r="S39" t="s">
        <v>106</v>
      </c>
      <c r="T39">
        <f t="shared" si="2"/>
        <v>2415</v>
      </c>
      <c r="U39">
        <f t="shared" si="1"/>
        <v>43.699999999999996</v>
      </c>
    </row>
    <row r="40" spans="1:21">
      <c r="A40" t="s">
        <v>107</v>
      </c>
      <c r="B40" t="s">
        <v>105</v>
      </c>
      <c r="C40">
        <v>100</v>
      </c>
      <c r="D40">
        <v>6</v>
      </c>
      <c r="E40">
        <v>6</v>
      </c>
      <c r="F40">
        <v>5.7</v>
      </c>
      <c r="G40">
        <v>1.8</v>
      </c>
      <c r="H40">
        <v>0.8</v>
      </c>
      <c r="I40">
        <v>25</v>
      </c>
      <c r="J40">
        <v>29</v>
      </c>
      <c r="K40">
        <v>125</v>
      </c>
      <c r="M40">
        <v>401</v>
      </c>
      <c r="N40">
        <v>501</v>
      </c>
      <c r="O40">
        <v>1.1000000000000001</v>
      </c>
      <c r="P40">
        <v>1</v>
      </c>
      <c r="Q40">
        <v>2</v>
      </c>
      <c r="R40">
        <v>0.4</v>
      </c>
      <c r="S40" t="s">
        <v>106</v>
      </c>
      <c r="T40">
        <f t="shared" si="2"/>
        <v>2406</v>
      </c>
      <c r="U40">
        <f t="shared" si="1"/>
        <v>34.200000000000003</v>
      </c>
    </row>
    <row r="41" spans="1:21">
      <c r="A41" t="s">
        <v>56</v>
      </c>
      <c r="B41" t="s">
        <v>6</v>
      </c>
      <c r="C41">
        <v>100</v>
      </c>
      <c r="D41">
        <v>6</v>
      </c>
      <c r="E41">
        <v>4</v>
      </c>
      <c r="F41">
        <v>12</v>
      </c>
      <c r="G41">
        <v>3</v>
      </c>
      <c r="H41">
        <v>2</v>
      </c>
      <c r="I41">
        <v>66</v>
      </c>
      <c r="J41">
        <v>48</v>
      </c>
      <c r="K41">
        <v>340</v>
      </c>
      <c r="L41" t="s">
        <v>21</v>
      </c>
      <c r="M41">
        <v>1060</v>
      </c>
      <c r="N41">
        <v>1320</v>
      </c>
      <c r="O41">
        <v>1.4</v>
      </c>
      <c r="P41">
        <v>1.5</v>
      </c>
      <c r="Q41">
        <v>2.2000000000000002</v>
      </c>
      <c r="R41">
        <v>0.4</v>
      </c>
      <c r="S41" t="s">
        <v>97</v>
      </c>
      <c r="T41">
        <f t="shared" si="2"/>
        <v>4240</v>
      </c>
      <c r="U41">
        <f t="shared" si="1"/>
        <v>48</v>
      </c>
    </row>
    <row r="42" spans="1:21">
      <c r="A42" t="s">
        <v>57</v>
      </c>
      <c r="B42" t="s">
        <v>6</v>
      </c>
      <c r="C42">
        <v>100</v>
      </c>
      <c r="D42">
        <v>6</v>
      </c>
      <c r="E42">
        <v>3.2</v>
      </c>
      <c r="F42">
        <v>13.2</v>
      </c>
      <c r="G42">
        <v>3.4</v>
      </c>
      <c r="H42">
        <v>2.4</v>
      </c>
      <c r="I42">
        <v>71</v>
      </c>
      <c r="J42">
        <v>90</v>
      </c>
      <c r="K42">
        <v>390</v>
      </c>
      <c r="L42" t="s">
        <v>11</v>
      </c>
      <c r="M42">
        <v>1090</v>
      </c>
      <c r="N42">
        <v>1410</v>
      </c>
      <c r="O42">
        <v>1.4</v>
      </c>
      <c r="P42">
        <v>1.5</v>
      </c>
      <c r="Q42">
        <v>2.34</v>
      </c>
      <c r="R42">
        <v>0.3</v>
      </c>
      <c r="S42" t="s">
        <v>97</v>
      </c>
      <c r="T42">
        <f t="shared" si="2"/>
        <v>3488</v>
      </c>
      <c r="U42">
        <f t="shared" si="1"/>
        <v>42.24</v>
      </c>
    </row>
    <row r="43" spans="1:21">
      <c r="A43" t="s">
        <v>58</v>
      </c>
      <c r="B43" t="s">
        <v>6</v>
      </c>
      <c r="C43">
        <v>100</v>
      </c>
      <c r="D43">
        <v>6</v>
      </c>
      <c r="E43">
        <v>3.2</v>
      </c>
      <c r="F43">
        <v>10.5</v>
      </c>
      <c r="G43">
        <v>3.2</v>
      </c>
      <c r="H43">
        <v>1.5</v>
      </c>
      <c r="I43">
        <v>46</v>
      </c>
      <c r="J43">
        <v>60</v>
      </c>
      <c r="K43">
        <v>231</v>
      </c>
      <c r="L43" t="s">
        <v>36</v>
      </c>
      <c r="M43">
        <v>740</v>
      </c>
      <c r="N43">
        <v>925</v>
      </c>
      <c r="O43">
        <v>1.1000000000000001</v>
      </c>
      <c r="P43">
        <v>1.6</v>
      </c>
      <c r="Q43">
        <v>2.1</v>
      </c>
      <c r="R43">
        <v>0.4</v>
      </c>
      <c r="S43" t="s">
        <v>97</v>
      </c>
      <c r="T43">
        <f t="shared" si="2"/>
        <v>2368</v>
      </c>
      <c r="U43">
        <f t="shared" si="1"/>
        <v>33.6</v>
      </c>
    </row>
    <row r="44" spans="1:21">
      <c r="A44" t="s">
        <v>80</v>
      </c>
      <c r="B44" t="s">
        <v>81</v>
      </c>
      <c r="C44">
        <v>100</v>
      </c>
      <c r="D44">
        <v>6</v>
      </c>
      <c r="E44">
        <v>6.8</v>
      </c>
      <c r="F44">
        <v>6.8</v>
      </c>
      <c r="G44">
        <v>2.2999999999999998</v>
      </c>
      <c r="H44">
        <v>1.4</v>
      </c>
      <c r="I44">
        <v>38</v>
      </c>
      <c r="J44">
        <v>30</v>
      </c>
      <c r="K44">
        <v>180</v>
      </c>
      <c r="L44" t="s">
        <v>82</v>
      </c>
      <c r="M44">
        <v>600</v>
      </c>
      <c r="N44">
        <v>750</v>
      </c>
      <c r="O44">
        <v>1.3</v>
      </c>
      <c r="P44">
        <v>1</v>
      </c>
      <c r="Q44">
        <v>2.4500000000000002</v>
      </c>
      <c r="R44">
        <v>0</v>
      </c>
      <c r="S44" t="s">
        <v>97</v>
      </c>
      <c r="T44">
        <f t="shared" si="2"/>
        <v>4080</v>
      </c>
      <c r="U44">
        <f t="shared" si="1"/>
        <v>46.239999999999995</v>
      </c>
    </row>
    <row r="45" spans="1:21">
      <c r="A45" t="s">
        <v>83</v>
      </c>
      <c r="B45" t="s">
        <v>81</v>
      </c>
      <c r="C45">
        <v>100</v>
      </c>
      <c r="D45">
        <v>6</v>
      </c>
      <c r="E45">
        <v>70</v>
      </c>
      <c r="F45">
        <v>0.73</v>
      </c>
      <c r="G45">
        <v>0.24</v>
      </c>
      <c r="H45">
        <v>0.14000000000000001</v>
      </c>
      <c r="I45">
        <v>4.2</v>
      </c>
      <c r="J45">
        <v>1.7</v>
      </c>
      <c r="K45">
        <v>18</v>
      </c>
      <c r="L45" t="s">
        <v>24</v>
      </c>
      <c r="M45">
        <v>70</v>
      </c>
      <c r="N45">
        <v>70</v>
      </c>
      <c r="O45">
        <v>1.4</v>
      </c>
      <c r="P45">
        <v>0.1</v>
      </c>
      <c r="Q45">
        <v>2.4</v>
      </c>
      <c r="R45">
        <v>1.5</v>
      </c>
      <c r="S45" t="s">
        <v>97</v>
      </c>
      <c r="T45">
        <f t="shared" si="2"/>
        <v>4900</v>
      </c>
      <c r="U45">
        <f t="shared" si="1"/>
        <v>51.1</v>
      </c>
    </row>
    <row r="46" spans="1:21">
      <c r="A46" t="s">
        <v>94</v>
      </c>
      <c r="B46" t="s">
        <v>95</v>
      </c>
      <c r="C46">
        <v>100</v>
      </c>
      <c r="D46">
        <v>6</v>
      </c>
      <c r="E46">
        <v>16</v>
      </c>
      <c r="F46">
        <v>3.3</v>
      </c>
      <c r="G46">
        <v>1.5</v>
      </c>
      <c r="H46">
        <v>0.7</v>
      </c>
      <c r="I46">
        <v>9</v>
      </c>
      <c r="J46">
        <v>38</v>
      </c>
      <c r="K46">
        <v>60</v>
      </c>
      <c r="M46">
        <v>140</v>
      </c>
      <c r="N46">
        <v>180</v>
      </c>
      <c r="O46">
        <v>1.7</v>
      </c>
      <c r="P46">
        <v>0.7</v>
      </c>
      <c r="Q46">
        <v>3.5</v>
      </c>
      <c r="R46">
        <v>0.9</v>
      </c>
      <c r="S46" t="s">
        <v>97</v>
      </c>
      <c r="T46">
        <f t="shared" si="2"/>
        <v>2240</v>
      </c>
      <c r="U46">
        <f t="shared" si="1"/>
        <v>52.8</v>
      </c>
    </row>
    <row r="47" spans="1:21">
      <c r="A47" t="s">
        <v>108</v>
      </c>
      <c r="B47" t="s">
        <v>109</v>
      </c>
      <c r="C47">
        <v>100</v>
      </c>
      <c r="D47">
        <v>10</v>
      </c>
      <c r="E47">
        <v>47</v>
      </c>
      <c r="F47">
        <v>1.4</v>
      </c>
      <c r="G47">
        <v>0.34</v>
      </c>
      <c r="H47">
        <v>0.24</v>
      </c>
      <c r="I47">
        <v>6.7</v>
      </c>
      <c r="J47">
        <v>4</v>
      </c>
      <c r="K47">
        <v>50</v>
      </c>
      <c r="M47">
        <v>97</v>
      </c>
      <c r="N47">
        <v>130</v>
      </c>
      <c r="O47">
        <v>1.3</v>
      </c>
      <c r="P47">
        <v>0.15</v>
      </c>
      <c r="Q47">
        <v>2.2000000000000002</v>
      </c>
      <c r="R47">
        <v>0.9</v>
      </c>
      <c r="S47" t="s">
        <v>110</v>
      </c>
      <c r="T47">
        <f t="shared" si="2"/>
        <v>4559</v>
      </c>
      <c r="U47">
        <f t="shared" si="1"/>
        <v>65.8</v>
      </c>
    </row>
    <row r="48" spans="1:21">
      <c r="A48" t="s">
        <v>111</v>
      </c>
      <c r="B48" t="s">
        <v>109</v>
      </c>
      <c r="C48">
        <v>100</v>
      </c>
      <c r="D48">
        <v>10</v>
      </c>
      <c r="E48">
        <v>25</v>
      </c>
      <c r="F48">
        <v>2.75</v>
      </c>
      <c r="G48">
        <v>0.65</v>
      </c>
      <c r="H48">
        <v>0.5</v>
      </c>
      <c r="I48">
        <v>13.5</v>
      </c>
      <c r="J48">
        <v>7</v>
      </c>
      <c r="K48">
        <v>90</v>
      </c>
      <c r="M48">
        <v>196</v>
      </c>
      <c r="N48">
        <v>264</v>
      </c>
      <c r="O48">
        <v>1.3</v>
      </c>
      <c r="P48">
        <v>0.25</v>
      </c>
      <c r="Q48">
        <v>2.15</v>
      </c>
      <c r="R48">
        <v>0.9</v>
      </c>
      <c r="S48" t="s">
        <v>110</v>
      </c>
      <c r="T48">
        <f t="shared" si="2"/>
        <v>4900</v>
      </c>
      <c r="U48">
        <f t="shared" si="1"/>
        <v>68.75</v>
      </c>
    </row>
    <row r="49" spans="1:21">
      <c r="A49" t="s">
        <v>59</v>
      </c>
      <c r="B49" t="s">
        <v>6</v>
      </c>
      <c r="C49">
        <v>150</v>
      </c>
      <c r="D49">
        <v>6</v>
      </c>
      <c r="E49">
        <v>7</v>
      </c>
      <c r="F49">
        <v>12</v>
      </c>
      <c r="G49">
        <v>3.8</v>
      </c>
      <c r="H49">
        <v>3.2</v>
      </c>
      <c r="I49">
        <v>90</v>
      </c>
      <c r="J49">
        <v>48</v>
      </c>
      <c r="K49">
        <v>260</v>
      </c>
      <c r="L49" t="s">
        <v>21</v>
      </c>
      <c r="M49">
        <v>480</v>
      </c>
      <c r="N49">
        <v>670</v>
      </c>
      <c r="O49">
        <v>1.4</v>
      </c>
      <c r="P49">
        <v>1.8</v>
      </c>
      <c r="Q49">
        <v>2.6</v>
      </c>
      <c r="R49">
        <v>0.5</v>
      </c>
      <c r="S49" t="s">
        <v>97</v>
      </c>
      <c r="T49">
        <f t="shared" si="2"/>
        <v>3360</v>
      </c>
      <c r="U49">
        <f t="shared" si="1"/>
        <v>84</v>
      </c>
    </row>
    <row r="50" spans="1:21">
      <c r="A50" t="s">
        <v>98</v>
      </c>
      <c r="B50" t="s">
        <v>99</v>
      </c>
      <c r="C50">
        <v>150</v>
      </c>
      <c r="D50">
        <v>15</v>
      </c>
      <c r="E50">
        <v>90</v>
      </c>
      <c r="F50">
        <v>5</v>
      </c>
      <c r="G50">
        <v>1.9</v>
      </c>
      <c r="H50">
        <v>0.9</v>
      </c>
      <c r="I50">
        <v>12</v>
      </c>
      <c r="J50">
        <v>30</v>
      </c>
      <c r="K50">
        <v>30</v>
      </c>
      <c r="M50">
        <v>46</v>
      </c>
      <c r="N50">
        <v>46</v>
      </c>
      <c r="O50">
        <v>3</v>
      </c>
      <c r="P50">
        <v>0.8</v>
      </c>
      <c r="Q50">
        <v>5.2</v>
      </c>
      <c r="R50">
        <v>1.7</v>
      </c>
      <c r="S50" t="s">
        <v>100</v>
      </c>
      <c r="T50">
        <f t="shared" si="2"/>
        <v>4140</v>
      </c>
      <c r="U50">
        <f t="shared" si="1"/>
        <v>450</v>
      </c>
    </row>
    <row r="51" spans="1:21">
      <c r="A51" t="s">
        <v>60</v>
      </c>
      <c r="B51" t="s">
        <v>6</v>
      </c>
      <c r="C51">
        <v>170</v>
      </c>
      <c r="D51">
        <v>6</v>
      </c>
      <c r="E51">
        <v>9</v>
      </c>
      <c r="F51">
        <v>5.7</v>
      </c>
      <c r="G51">
        <v>1.3</v>
      </c>
      <c r="H51">
        <v>0.9</v>
      </c>
      <c r="I51">
        <v>35</v>
      </c>
      <c r="J51">
        <v>24</v>
      </c>
      <c r="K51">
        <v>102</v>
      </c>
      <c r="L51" t="s">
        <v>61</v>
      </c>
      <c r="M51">
        <v>332</v>
      </c>
      <c r="N51">
        <v>414</v>
      </c>
      <c r="O51">
        <v>1</v>
      </c>
      <c r="P51">
        <v>0.8</v>
      </c>
      <c r="Q51">
        <v>1.9</v>
      </c>
      <c r="R51">
        <v>0.5</v>
      </c>
      <c r="S51" t="s">
        <v>97</v>
      </c>
      <c r="T51">
        <f t="shared" si="2"/>
        <v>2988</v>
      </c>
      <c r="U51">
        <f t="shared" si="1"/>
        <v>51.300000000000004</v>
      </c>
    </row>
    <row r="52" spans="1:21">
      <c r="A52" t="s">
        <v>62</v>
      </c>
      <c r="B52" t="s">
        <v>6</v>
      </c>
      <c r="C52">
        <v>200</v>
      </c>
      <c r="D52">
        <v>6</v>
      </c>
      <c r="E52">
        <v>100</v>
      </c>
      <c r="F52">
        <v>1</v>
      </c>
      <c r="G52">
        <v>0.3</v>
      </c>
      <c r="H52">
        <v>0.2</v>
      </c>
      <c r="I52">
        <v>10</v>
      </c>
      <c r="J52">
        <v>5</v>
      </c>
      <c r="K52">
        <v>22</v>
      </c>
      <c r="L52" t="s">
        <v>63</v>
      </c>
      <c r="M52">
        <v>82</v>
      </c>
      <c r="N52">
        <v>64</v>
      </c>
      <c r="O52">
        <v>1.4</v>
      </c>
      <c r="P52">
        <v>0.1</v>
      </c>
      <c r="Q52">
        <v>2.2000000000000002</v>
      </c>
      <c r="R52">
        <v>0.6</v>
      </c>
      <c r="S52" t="s">
        <v>97</v>
      </c>
      <c r="T52">
        <f t="shared" si="2"/>
        <v>8200</v>
      </c>
      <c r="U52">
        <f t="shared" si="1"/>
        <v>100</v>
      </c>
    </row>
    <row r="53" spans="1:21">
      <c r="A53" t="s">
        <v>64</v>
      </c>
      <c r="B53" t="s">
        <v>6</v>
      </c>
      <c r="C53">
        <v>200</v>
      </c>
      <c r="D53">
        <v>6</v>
      </c>
      <c r="E53">
        <v>50</v>
      </c>
      <c r="F53">
        <v>1.8</v>
      </c>
      <c r="G53">
        <v>0.6</v>
      </c>
      <c r="H53">
        <v>0.35</v>
      </c>
      <c r="I53">
        <v>18</v>
      </c>
      <c r="J53">
        <v>8.5</v>
      </c>
      <c r="K53">
        <v>42</v>
      </c>
      <c r="L53" t="s">
        <v>65</v>
      </c>
      <c r="M53">
        <v>156</v>
      </c>
      <c r="N53">
        <v>201</v>
      </c>
      <c r="O53">
        <v>1.4</v>
      </c>
      <c r="P53">
        <v>0.55000000000000004</v>
      </c>
      <c r="Q53">
        <v>2.2999999999999998</v>
      </c>
      <c r="R53">
        <v>0.4</v>
      </c>
      <c r="S53" t="s">
        <v>97</v>
      </c>
      <c r="T53">
        <f t="shared" si="2"/>
        <v>7800</v>
      </c>
      <c r="U53">
        <f t="shared" si="1"/>
        <v>90</v>
      </c>
    </row>
    <row r="54" spans="1:21">
      <c r="A54" t="s">
        <v>66</v>
      </c>
      <c r="B54" t="s">
        <v>6</v>
      </c>
      <c r="C54">
        <v>200</v>
      </c>
      <c r="D54">
        <v>6</v>
      </c>
      <c r="E54">
        <v>43</v>
      </c>
      <c r="F54">
        <v>2.9</v>
      </c>
      <c r="G54">
        <v>0.9</v>
      </c>
      <c r="H54">
        <v>0.3</v>
      </c>
      <c r="I54">
        <v>15</v>
      </c>
      <c r="J54">
        <v>3</v>
      </c>
      <c r="K54">
        <v>32</v>
      </c>
      <c r="L54" t="s">
        <v>67</v>
      </c>
      <c r="M54">
        <v>120</v>
      </c>
      <c r="N54">
        <v>152</v>
      </c>
      <c r="O54">
        <v>1.2</v>
      </c>
      <c r="P54">
        <v>0.45</v>
      </c>
      <c r="Q54">
        <v>2.2000000000000002</v>
      </c>
      <c r="R54">
        <v>0.8</v>
      </c>
      <c r="S54" t="s">
        <v>97</v>
      </c>
      <c r="T54">
        <f t="shared" si="2"/>
        <v>5160</v>
      </c>
      <c r="U54">
        <f t="shared" si="1"/>
        <v>124.7</v>
      </c>
    </row>
    <row r="55" spans="1:21">
      <c r="A55" t="s">
        <v>68</v>
      </c>
      <c r="B55" t="s">
        <v>6</v>
      </c>
      <c r="C55">
        <v>200</v>
      </c>
      <c r="D55">
        <v>6</v>
      </c>
      <c r="E55">
        <v>25</v>
      </c>
      <c r="F55">
        <v>3.7</v>
      </c>
      <c r="G55">
        <v>1.3</v>
      </c>
      <c r="H55">
        <v>0.7</v>
      </c>
      <c r="I55">
        <v>40</v>
      </c>
      <c r="J55">
        <v>22</v>
      </c>
      <c r="K55">
        <v>90</v>
      </c>
      <c r="L55" t="s">
        <v>69</v>
      </c>
      <c r="M55">
        <v>310</v>
      </c>
      <c r="N55">
        <v>400</v>
      </c>
      <c r="O55">
        <v>1.4</v>
      </c>
      <c r="P55">
        <v>0.6</v>
      </c>
      <c r="Q55">
        <v>2.4500000000000002</v>
      </c>
      <c r="R55">
        <v>0.4</v>
      </c>
      <c r="S55" t="s">
        <v>97</v>
      </c>
      <c r="T55">
        <f t="shared" si="2"/>
        <v>7750</v>
      </c>
      <c r="U55">
        <f t="shared" si="1"/>
        <v>92.5</v>
      </c>
    </row>
    <row r="56" spans="1:21">
      <c r="A56" t="s">
        <v>70</v>
      </c>
      <c r="B56" t="s">
        <v>6</v>
      </c>
      <c r="C56">
        <v>200</v>
      </c>
      <c r="D56">
        <v>6</v>
      </c>
      <c r="E56">
        <v>22</v>
      </c>
      <c r="F56">
        <v>4.5</v>
      </c>
      <c r="G56">
        <v>1.3</v>
      </c>
      <c r="H56">
        <v>0.7</v>
      </c>
      <c r="I56">
        <v>23</v>
      </c>
      <c r="J56">
        <v>14</v>
      </c>
      <c r="K56">
        <v>54</v>
      </c>
      <c r="L56" t="s">
        <v>71</v>
      </c>
      <c r="M56">
        <v>186</v>
      </c>
      <c r="N56">
        <v>234</v>
      </c>
      <c r="O56">
        <v>1.1000000000000001</v>
      </c>
      <c r="P56">
        <v>0.8</v>
      </c>
      <c r="Q56">
        <v>2.4</v>
      </c>
      <c r="R56">
        <v>0.3</v>
      </c>
      <c r="S56" t="s">
        <v>97</v>
      </c>
      <c r="T56">
        <f t="shared" si="2"/>
        <v>4092</v>
      </c>
      <c r="U56">
        <f t="shared" si="1"/>
        <v>99</v>
      </c>
    </row>
    <row r="57" spans="1:21">
      <c r="A57" t="s">
        <v>72</v>
      </c>
      <c r="B57" t="s">
        <v>6</v>
      </c>
      <c r="C57">
        <v>200</v>
      </c>
      <c r="D57">
        <v>6</v>
      </c>
      <c r="E57">
        <v>10</v>
      </c>
      <c r="F57">
        <v>8.8000000000000007</v>
      </c>
      <c r="G57">
        <v>3</v>
      </c>
      <c r="H57">
        <v>1.8</v>
      </c>
      <c r="I57">
        <v>75</v>
      </c>
      <c r="J57">
        <v>48</v>
      </c>
      <c r="K57">
        <v>200</v>
      </c>
      <c r="L57" t="s">
        <v>21</v>
      </c>
      <c r="M57">
        <v>550</v>
      </c>
      <c r="N57">
        <v>750</v>
      </c>
      <c r="O57">
        <v>1.4</v>
      </c>
      <c r="P57">
        <v>2</v>
      </c>
      <c r="Q57">
        <v>2.5</v>
      </c>
      <c r="R57">
        <v>0.5</v>
      </c>
      <c r="S57" t="s">
        <v>97</v>
      </c>
      <c r="T57">
        <f t="shared" si="2"/>
        <v>5500</v>
      </c>
      <c r="U57">
        <f t="shared" si="1"/>
        <v>88</v>
      </c>
    </row>
    <row r="58" spans="1:21">
      <c r="A58" t="s">
        <v>73</v>
      </c>
      <c r="B58" t="s">
        <v>6</v>
      </c>
      <c r="C58">
        <v>200</v>
      </c>
      <c r="D58">
        <v>6</v>
      </c>
      <c r="E58">
        <v>8</v>
      </c>
      <c r="F58">
        <v>11.4</v>
      </c>
      <c r="G58">
        <v>3.8</v>
      </c>
      <c r="H58">
        <v>2.1</v>
      </c>
      <c r="I58">
        <v>95</v>
      </c>
      <c r="J58">
        <v>48</v>
      </c>
      <c r="K58">
        <v>213</v>
      </c>
      <c r="L58" t="s">
        <v>21</v>
      </c>
      <c r="M58">
        <v>755</v>
      </c>
      <c r="N58">
        <v>969</v>
      </c>
      <c r="O58">
        <v>1.1000000000000001</v>
      </c>
      <c r="P58">
        <v>2</v>
      </c>
      <c r="Q58">
        <v>2.2000000000000002</v>
      </c>
      <c r="R58">
        <v>0.5</v>
      </c>
      <c r="S58" t="s">
        <v>97</v>
      </c>
      <c r="T58">
        <f t="shared" si="2"/>
        <v>6040</v>
      </c>
      <c r="U58">
        <f t="shared" si="1"/>
        <v>91.2</v>
      </c>
    </row>
    <row r="59" spans="1:21">
      <c r="A59" t="s">
        <v>113</v>
      </c>
      <c r="B59" t="s">
        <v>6</v>
      </c>
      <c r="C59">
        <v>200</v>
      </c>
      <c r="D59">
        <v>6</v>
      </c>
      <c r="E59">
        <v>10</v>
      </c>
      <c r="F59">
        <v>8.1999999999999993</v>
      </c>
      <c r="G59">
        <v>2.9</v>
      </c>
      <c r="H59">
        <v>1.8</v>
      </c>
      <c r="I59">
        <v>60</v>
      </c>
      <c r="J59">
        <v>32</v>
      </c>
      <c r="K59">
        <v>160</v>
      </c>
      <c r="M59">
        <v>450</v>
      </c>
      <c r="N59">
        <v>570</v>
      </c>
      <c r="O59">
        <v>1.6</v>
      </c>
      <c r="P59">
        <v>2</v>
      </c>
      <c r="Q59">
        <v>2.7</v>
      </c>
      <c r="R59">
        <v>0.5</v>
      </c>
      <c r="S59" t="s">
        <v>114</v>
      </c>
      <c r="T59">
        <f t="shared" si="2"/>
        <v>4500</v>
      </c>
      <c r="U59">
        <f t="shared" si="1"/>
        <v>82</v>
      </c>
    </row>
    <row r="60" spans="1:21">
      <c r="A60" t="s">
        <v>74</v>
      </c>
      <c r="B60" t="s">
        <v>6</v>
      </c>
      <c r="C60">
        <v>200</v>
      </c>
      <c r="D60">
        <v>6</v>
      </c>
      <c r="E60">
        <v>8</v>
      </c>
      <c r="F60">
        <v>13.6</v>
      </c>
      <c r="G60">
        <v>3.3</v>
      </c>
      <c r="H60">
        <v>2.1</v>
      </c>
      <c r="I60">
        <v>69</v>
      </c>
      <c r="J60">
        <v>32</v>
      </c>
      <c r="K60">
        <v>162</v>
      </c>
      <c r="L60" t="s">
        <v>75</v>
      </c>
      <c r="M60">
        <v>556</v>
      </c>
      <c r="N60">
        <v>699</v>
      </c>
      <c r="O60">
        <v>1.1000000000000001</v>
      </c>
      <c r="P60">
        <v>2</v>
      </c>
      <c r="Q60">
        <v>2.1</v>
      </c>
      <c r="R60">
        <v>0.4</v>
      </c>
      <c r="S60" t="s">
        <v>97</v>
      </c>
      <c r="T60">
        <f t="shared" si="2"/>
        <v>4448</v>
      </c>
      <c r="U60">
        <f t="shared" si="1"/>
        <v>108.8</v>
      </c>
    </row>
  </sheetData>
  <sortState xmlns:xlrd2="http://schemas.microsoft.com/office/spreadsheetml/2017/richdata2" ref="A2:T60">
    <sortCondition ref="C1:C60"/>
  </sortState>
  <phoneticPr fontId="1" type="noConversion"/>
  <pageMargins left="0.7" right="0.7" top="0.75" bottom="0.75" header="0.3" footer="0.3"/>
  <pageSetup paperSize="9" orientation="portrait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SheetJS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silergy</cp:lastModifiedBy>
  <dcterms:modified xsi:type="dcterms:W3CDTF">2022-04-06T06:39:41Z</dcterms:modified>
</cp:coreProperties>
</file>