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gitlab\sna-06\steam-notebook-api\steam_nb_api\resources\ledet\"/>
    </mc:Choice>
  </mc:AlternateContent>
  <bookViews>
    <workbookView xWindow="0" yWindow="0" windowWidth="38400" windowHeight="17700" activeTab="1"/>
  </bookViews>
  <sheets>
    <sheet name="Inputs" sheetId="1" r:id="rId1"/>
    <sheet name="Options" sheetId="2" r:id="rId2"/>
    <sheet name="Plots" sheetId="3" r:id="rId3"/>
    <sheet name="Variabl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2" l="1"/>
  <c r="I1" i="2"/>
  <c r="F1" i="2"/>
</calcChain>
</file>

<file path=xl/sharedStrings.xml><?xml version="1.0" encoding="utf-8"?>
<sst xmlns="http://schemas.openxmlformats.org/spreadsheetml/2006/main" count="308" uniqueCount="293">
  <si>
    <t>Initial temperature [K]</t>
  </si>
  <si>
    <t>T00</t>
  </si>
  <si>
    <t>Magnetic length [m]</t>
  </si>
  <si>
    <t>l_magnet</t>
  </si>
  <si>
    <t>Initial current [A]</t>
  </si>
  <si>
    <t>I00</t>
  </si>
  <si>
    <t>Self mutual inductance matrix [H/m]</t>
  </si>
  <si>
    <t>M_m</t>
  </si>
  <si>
    <t>Current levels at which the differential inductance is evaluated [A]</t>
  </si>
  <si>
    <t>fL_I</t>
  </si>
  <si>
    <t>Ratio between differential inductance at different current levels and nominal inductance</t>
  </si>
  <si>
    <t>fL_L</t>
  </si>
  <si>
    <t>Define the coil section where each group of cables is located</t>
  </si>
  <si>
    <t>GroupToCoilSection</t>
  </si>
  <si>
    <t>Polarity of the current in each group of strands</t>
  </si>
  <si>
    <t>polarities_inGroup</t>
  </si>
  <si>
    <t>Number of half-turns in each group</t>
  </si>
  <si>
    <t>nT</t>
  </si>
  <si>
    <t>Number of strands in each cable belonging to a particular group</t>
  </si>
  <si>
    <t>nStrands_inGroup</t>
  </si>
  <si>
    <t>length of each half turn [m] (default=l_magnet)</t>
  </si>
  <si>
    <t>l_mag_inGroup</t>
  </si>
  <si>
    <t>strand diameter [m]</t>
  </si>
  <si>
    <t>ds_inGroup</t>
  </si>
  <si>
    <t>fraction of superconductor in the strands</t>
  </si>
  <si>
    <t>f_SC_strand_inGroup</t>
  </si>
  <si>
    <t>Effective transverse resistivity parameter (default=1)</t>
  </si>
  <si>
    <t>f_ro_eff_inGroup</t>
  </si>
  <si>
    <t>Filament twist-pitch [m]</t>
  </si>
  <si>
    <t>Lp_f_inGroup</t>
  </si>
  <si>
    <t>RRR of the conductor in each group of cables</t>
  </si>
  <si>
    <t>RRR_Cu_inGroup</t>
  </si>
  <si>
    <t>type of superconductor (1=Nb-Ti, 2=Nb3Sn, 3=BSCCO2212)</t>
  </si>
  <si>
    <t>SCtype_inGroup</t>
  </si>
  <si>
    <t>type of stabilizer (1=Cu, 2=Ag)</t>
  </si>
  <si>
    <t>STtype_inGroup</t>
  </si>
  <si>
    <t>Type of cable insulation (1=G10, 2=kapton)</t>
  </si>
  <si>
    <t>insulationType_inGroup</t>
  </si>
  <si>
    <t>Type of filler of voids between adjacent strands (1=G10, 2=kapton, 3=helium, 4=void)</t>
  </si>
  <si>
    <t>internalVoidsType_inGroup</t>
  </si>
  <si>
    <t>Type of filler of voids between strands and insulation layesrs (1=G10, 2=kapton, 3=helium, 4=void)</t>
  </si>
  <si>
    <t>externalVoidsType_inGroup</t>
  </si>
  <si>
    <t>bare cable width [m]</t>
  </si>
  <si>
    <t>wBare_inGroup</t>
  </si>
  <si>
    <t>bare average cable height [m]</t>
  </si>
  <si>
    <t>hBare_inGroup</t>
  </si>
  <si>
    <t>insulation thickness in the width direction [m]</t>
  </si>
  <si>
    <t>wIns_inGroup</t>
  </si>
  <si>
    <t>insulation thickness in the height direction [m]</t>
  </si>
  <si>
    <t>hIns_inGroup</t>
  </si>
  <si>
    <t>Strand twist-pitch [m]</t>
  </si>
  <si>
    <t>Lp_s_inGroup</t>
  </si>
  <si>
    <t>Cross-contact resistance [Ohm]</t>
  </si>
  <si>
    <t>R_c_inGroup</t>
  </si>
  <si>
    <t>Tc0_NbTi_ht_inGroup [K]</t>
  </si>
  <si>
    <t>Tc0_NbTi_ht_inGroup</t>
  </si>
  <si>
    <t>Bc2_NbTi_ht_inGroup [T]</t>
  </si>
  <si>
    <t>Bc2_NbTi_ht_inGroup</t>
  </si>
  <si>
    <t>c1_Ic_NbTi_inGroup [A]</t>
  </si>
  <si>
    <t>c1_Ic_NbTi_inGroup</t>
  </si>
  <si>
    <t>c2_Ic_NbTi_inGroup [A/T]</t>
  </si>
  <si>
    <t>c2_Ic_NbTi_inGroup</t>
  </si>
  <si>
    <t>Tc0_Nb3Sn [K]</t>
  </si>
  <si>
    <t>Tc0_Nb3Sn_inGroup</t>
  </si>
  <si>
    <t>Bc2_Nb3Sn [T]</t>
  </si>
  <si>
    <t>Bc2_Nb3Sn_inGroup</t>
  </si>
  <si>
    <t>Jc_Nb3Sn0 [A*T^0.5/m^2] Based on short-sample measurements</t>
  </si>
  <si>
    <t>Jc_Nb3Sn0_inGroup</t>
  </si>
  <si>
    <t>Electrical order of the half turns</t>
  </si>
  <si>
    <t>el_order_half_turns</t>
  </si>
  <si>
    <t>Inclination of cables with respect to X axis (including transformations for mirror and rotation)</t>
  </si>
  <si>
    <t>alphasDEG</t>
  </si>
  <si>
    <t>Rotate cable by a certain angle [deg]</t>
  </si>
  <si>
    <t>rotation_block</t>
  </si>
  <si>
    <t>Mirror cable along the bisector of its quadrant (0=no, 1=yes)</t>
  </si>
  <si>
    <t>mirror_block</t>
  </si>
  <si>
    <t>Mirror cable along the Y axis (0=no, 1=yes)</t>
  </si>
  <si>
    <t>mirrorY_block</t>
  </si>
  <si>
    <t>Indices of the cables exchanging heat with iContactAlongWidth_To along the cable wide side</t>
  </si>
  <si>
    <t>iContactAlongWidth_From</t>
  </si>
  <si>
    <t>Indices of the cables exchanging heat with iContactAlongWidth_From along the cable wide side</t>
  </si>
  <si>
    <t>iContactAlongWidth_To</t>
  </si>
  <si>
    <t>Indices of the cables exchanging heat with iContactAlongHeight_To along the cable narrow side</t>
  </si>
  <si>
    <t>iContactAlongHeight_From</t>
  </si>
  <si>
    <t>Indices of the cables exchanging heat with iContactAlongHeight_From along the cable narrow side</t>
  </si>
  <si>
    <t>iContactAlongHeight_To</t>
  </si>
  <si>
    <t>Indices of the half-turns that are set to quench at a given time</t>
  </si>
  <si>
    <t>iStartQuench</t>
  </si>
  <si>
    <t>Time at which each selected half-turn quenches [s]</t>
  </si>
  <si>
    <t>tStartQuench</t>
  </si>
  <si>
    <t>Resistance of the warm parts of the circuit [Ohm]</t>
  </si>
  <si>
    <t>R_circuit</t>
  </si>
  <si>
    <t>Resistance of crowbar of the power supply [Ohm]</t>
  </si>
  <si>
    <t>R_crowbar</t>
  </si>
  <si>
    <t>Forward voltage drop of a diode or thyristor in the crowbar of the power supply [V]</t>
  </si>
  <si>
    <t>Ud_crowbar</t>
  </si>
  <si>
    <t>Time when the power supply is switched off and the crowbar is switched on [s]</t>
  </si>
  <si>
    <t>t_PC</t>
  </si>
  <si>
    <t>LUT controlling power supply, Time [s]</t>
  </si>
  <si>
    <t>t_PC_LUT</t>
  </si>
  <si>
    <t>LUT controlling power supply, Current [A]</t>
  </si>
  <si>
    <t>I_PC_LUT</t>
  </si>
  <si>
    <t>Time when the energy-extraction system is triggered [s]</t>
  </si>
  <si>
    <t>tEE</t>
  </si>
  <si>
    <t>Resistance of the energy-extraction system [Ohm]</t>
  </si>
  <si>
    <t>R_EE_triggered</t>
  </si>
  <si>
    <t>Time when the CLIQ system is triggered [s]</t>
  </si>
  <si>
    <t>tCLIQ</t>
  </si>
  <si>
    <t>Direction of the introduced current change for the chosen CLIQ configuration</t>
  </si>
  <si>
    <t>directionCurrentCLIQ</t>
  </si>
  <si>
    <t>Number of CLIQ units</t>
  </si>
  <si>
    <t>nCLIQ</t>
  </si>
  <si>
    <t>CLIQ charging voltage [V]</t>
  </si>
  <si>
    <t>U0</t>
  </si>
  <si>
    <t>Capacitance of the CLIQ capacitor bank [F]</t>
  </si>
  <si>
    <t>C</t>
  </si>
  <si>
    <t>Resistance of the CLIQ leads [Ohm]</t>
  </si>
  <si>
    <t>Rcapa</t>
  </si>
  <si>
    <t>Time when the QH system is triggered [s]</t>
  </si>
  <si>
    <t>tQH</t>
  </si>
  <si>
    <t>Charging voltage of the QH capacitor bank [V]</t>
  </si>
  <si>
    <t>U0_QH</t>
  </si>
  <si>
    <t>Capacitance of the QH capacitor bank [F]</t>
  </si>
  <si>
    <t>C_QH</t>
  </si>
  <si>
    <t>Resistance of the warm leads of the QH strip discharge circuit [Ohm]</t>
  </si>
  <si>
    <t>R_warm_QH</t>
  </si>
  <si>
    <t>Width of the QH strip [m]</t>
  </si>
  <si>
    <t>w_QH</t>
  </si>
  <si>
    <t>Height of the QH strip [m]</t>
  </si>
  <si>
    <t>h_QH</t>
  </si>
  <si>
    <t>Thickness of the insulation layer between QH strip and coil insulation layer [m]</t>
  </si>
  <si>
    <t>s_ins_QH</t>
  </si>
  <si>
    <t>Thickness of the insulation layer between QH strip and helium bath [m]</t>
  </si>
  <si>
    <t>s_ins_QH_He</t>
  </si>
  <si>
    <t>Length of the QH strip [m]</t>
  </si>
  <si>
    <t>l_QH</t>
  </si>
  <si>
    <t>Fraction of QH strip covered by heating stations (not-Cu-plated)</t>
  </si>
  <si>
    <t>f_QH</t>
  </si>
  <si>
    <t>Indices of the QH strips exchanging heat with half turns iContactAlongWidth_To</t>
  </si>
  <si>
    <t>iQH_toHalfTurn_From</t>
  </si>
  <si>
    <t>Indices of the half turns exchanging heat with QH strips iContactAlongWidth_From</t>
  </si>
  <si>
    <t>iQH_toHalfTurn_To</t>
  </si>
  <si>
    <t>Time from which the adiabatic hot-spot temperature calculation starts. For each coil section, calculate the adiabatic hot-spot temperature in the highest-field strand/cable [s]</t>
  </si>
  <si>
    <t>tQuench</t>
  </si>
  <si>
    <t>Initial quench temperature in the hot-spot temperature calculation [K]</t>
  </si>
  <si>
    <t>initialQuenchTemp</t>
  </si>
  <si>
    <t>Defining to which inductive block each half-turn belongs</t>
  </si>
  <si>
    <t>HalfTurnToInductanceBlock</t>
  </si>
  <si>
    <t>Extended self mutual inductance matrix [H/m]</t>
  </si>
  <si>
    <t>M_InductanceBlock_m</t>
  </si>
  <si>
    <r>
      <rPr>
        <b/>
        <sz val="11"/>
        <color theme="1"/>
        <rFont val="Calibri"/>
        <family val="2"/>
        <scheme val="minor"/>
      </rPr>
      <t>Time Vector Definition</t>
    </r>
    <r>
      <rPr>
        <sz val="11"/>
        <color theme="1"/>
        <rFont val="Calibri"/>
        <family val="2"/>
        <scheme val="minor"/>
      </rPr>
      <t>. Parameters used to generate the time vector. Each triplet of numbers defines a time window: first element is the start time, second element is the time step in that window, third element is the end time. It must contain a number of elements multiple of 3. Any time point above t=1000 s will be ignored.</t>
    </r>
  </si>
  <si>
    <t>time_vector_params</t>
  </si>
  <si>
    <t>Reference current in ROXIE or other software [A]</t>
  </si>
  <si>
    <t>Iref</t>
  </si>
  <si>
    <t>Specify whether the magnetic-field map files are calculated including iron-yoke effect (=1, suffix "WithIron") or not (=0, suffix "NoIron")</t>
  </si>
  <si>
    <t>flagIron</t>
  </si>
  <si>
    <t>Specify whether the magnetic-field map files are calculated including strand self field effect (=1, suffix "WithSelfField") or not (=0, suffix "NoSelfField")</t>
  </si>
  <si>
    <t>flagSelfField</t>
  </si>
  <si>
    <t>Lines of header contained in the magnetic-field map files</t>
  </si>
  <si>
    <t>headerLines</t>
  </si>
  <si>
    <t>Columns containing the X and Y positions of each strand in the map files (positions given in mm)</t>
  </si>
  <si>
    <t>columnsXY</t>
  </si>
  <si>
    <t>Columns containing the magnetic field in the X and Y direction at the reference current for each strand in the map files (magnetic field given in T)</t>
  </si>
  <si>
    <t>columnsBxBy</t>
  </si>
  <si>
    <t>Plot magnetic field distributions for each coil section (=1), or not (=0)</t>
  </si>
  <si>
    <t>flagPlotMTF</t>
  </si>
  <si>
    <t>flag_calculateInductanceMatrix</t>
  </si>
  <si>
    <t>If set to 1, LEDET will look for an initialization file in a specified folder to load all input properties and magnetic field parameters; if the file is not there, it will generate it (default=0)</t>
  </si>
  <si>
    <t>flag_useExternalInitialization</t>
  </si>
  <si>
    <t>flag_initializeVar</t>
  </si>
  <si>
    <t>If set to 1, run the simulation in fast mode: faster and less heavy (about 75% less RAM needed), but not all variables are saved (RECOMMENDED)</t>
  </si>
  <si>
    <t>flag_fastMode</t>
  </si>
  <si>
    <t>Set the currents in each coil section following a look-up table acquired from an external file. Make sure the simulation time-stepping is smaller than the time-stepping used in the file look-up table</t>
  </si>
  <si>
    <t>flag_controlCurrent</t>
  </si>
  <si>
    <t xml:space="preserve"> if set to 1, include effects of iron-yoke saturation on the magnet inductance</t>
  </si>
  <si>
    <t>flag_IronSaturation</t>
  </si>
  <si>
    <t xml:space="preserve"> if set to 1, the polarities of all currents and magnetic transfer function parameters are inverted</t>
  </si>
  <si>
    <t>flag_InvertCurrentsAndFields</t>
  </si>
  <si>
    <t xml:space="preserve"> if set to 1, the magnetic field parameters to obtain the correct peak field in the conductor when superposing the magnetic fields generated by all coil sections</t>
  </si>
  <si>
    <t>flag_ScaleDownSuperposedMagneticField</t>
  </si>
  <si>
    <t xml:space="preserve"> if set to 1, helium cooling is included in the simulation (conductive heat transfer only);  if set to 2, helium cooling is included in the simulation (conductive and simplified convective heat transfer)</t>
  </si>
  <si>
    <t>flag_HeCooling</t>
  </si>
  <si>
    <t xml:space="preserve"> Scale up or down the contribution of heat exchange (including heat exchange to helium bath)</t>
  </si>
  <si>
    <t>fScaling_Pex</t>
  </si>
  <si>
    <t xml:space="preserve"> Scale up or down the contribution of heat exchange through the short side of the cables (useful to change the insulation between coil layers</t>
  </si>
  <si>
    <t>fScaling_Pex_AlongHeight</t>
  </si>
  <si>
    <t>fScaling_MR</t>
  </si>
  <si>
    <t>If set to 1, take into account the increase of electrical resistance due to strand twist-pitch: sqrt(wBare^2+(Lp_s/2)^2)/(Lp_s/2) , where w=wBare cable width, Lp_s=strand twist-pitch; if set to 2, take into account the increases of electrical resistance, ohmic loss per unit length, inter-filament and inter-strand coupling loss per unit length, and fractions of superconductor and stabilizer in the cable bare cross-section due to strand twist-pitch (default=0)</t>
  </si>
  <si>
    <t>flag_scaleCoilResistance_StrandTwistPitch</t>
  </si>
  <si>
    <t>If set to 1, the heat capacity of insulation layer is modeled separated from that of strands and impregnation (default: No)</t>
  </si>
  <si>
    <t>flag_separateInsulationHeatCapacity</t>
  </si>
  <si>
    <t xml:space="preserve"> if set to 1, Inter-strand coupling loss (ISCL) are calculated and the effects of inter-strand coupling currents on the magnet inductance are included</t>
  </si>
  <si>
    <t>flag_ISCL</t>
  </si>
  <si>
    <t>Factor arbitrarily multiplying the parameters MifX and MifY related to the IFCC/IFCL (default=1)</t>
  </si>
  <si>
    <t>fScaling_Mif</t>
  </si>
  <si>
    <t>Factor arbitrarily multiplying the parameters Mis related to the ISCC/ISCL (default=1)</t>
  </si>
  <si>
    <t>fScaling_Mis</t>
  </si>
  <si>
    <t xml:space="preserve"> if set to 1, IFCC in each strand are set artificially to 0 as soon as the strand/cable quenches</t>
  </si>
  <si>
    <t>flag_StopIFCCsAfterQuench</t>
  </si>
  <si>
    <t xml:space="preserve"> if set to 1, ISCC in each cable are set artificially to 0 as soon as the strand/cable quenches</t>
  </si>
  <si>
    <t>flag_StopISCCsAfterQuench</t>
  </si>
  <si>
    <t>tau_increaseRif</t>
  </si>
  <si>
    <t>tau_increaseRis</t>
  </si>
  <si>
    <t xml:space="preserve"> Scale up or down the stainless-steel resistivity</t>
  </si>
  <si>
    <t>fScaling_RhoSS</t>
  </si>
  <si>
    <t>Max voltage across the PC [V]</t>
  </si>
  <si>
    <t>maxVoltagePC</t>
  </si>
  <si>
    <t>if set to 1, symmetric grounding of the EE system is implemented (all voltages to ground reduced by R_EE*I_a) (default=0)</t>
  </si>
  <si>
    <t>flag_symmetricGroundingEE</t>
  </si>
  <si>
    <t>If set to 1, remove CLIQ capacitor from the circuit (default: No)</t>
  </si>
  <si>
    <t>flag_removeUc</t>
  </si>
  <si>
    <t>Uniform background field - X component</t>
  </si>
  <si>
    <t>BtX_background</t>
  </si>
  <si>
    <t>Uniform background field - Y component</t>
  </si>
  <si>
    <t>BtY_background</t>
  </si>
  <si>
    <t>Show figures showing the main results</t>
  </si>
  <si>
    <t>flag_showFigures</t>
  </si>
  <si>
    <t>Save figures showing the main results</t>
  </si>
  <si>
    <t>flag_saveFigures</t>
  </si>
  <si>
    <t>Save main simulation results in a mat file</t>
  </si>
  <si>
    <t>flag_saveMatFile</t>
  </si>
  <si>
    <t>flag_saveTxtFiles</t>
  </si>
  <si>
    <t>Generate a report summarizing the simulation results (default: Yes)</t>
  </si>
  <si>
    <t>flag_generateReport</t>
  </si>
  <si>
    <t>If set to 1, calculate the hot-spot temperature in each group instead of in each coil section (default: No)</t>
  </si>
  <si>
    <t>flag_hotSpotTemperatureInEachGroup</t>
  </si>
  <si>
    <t>Minimum and maximum scales in the X and Y directions applied to 2D output figures</t>
  </si>
  <si>
    <t>MinMaxXY_MTF</t>
  </si>
  <si>
    <t>Suffix to include in the figure name</t>
  </si>
  <si>
    <t>suffixPlot</t>
  </si>
  <si>
    <t>typePlot</t>
  </si>
  <si>
    <t>Output subfolder where the figure is saved</t>
  </si>
  <si>
    <t>outputPlotSubfolderPlot</t>
  </si>
  <si>
    <t>Variable to plot</t>
  </si>
  <si>
    <t>variableToPlotPlot</t>
  </si>
  <si>
    <t>Selected groups of elements to plot (strands, half turns)</t>
  </si>
  <si>
    <t>selectedStrandsPlot</t>
  </si>
  <si>
    <t>Selected time window to plot. Examples: "1:n_time" plots the entire time range; "find(time_vector&gt;=0&amp;time_vector&lt;=.05)" plots times between 10 and 50 ms; "find(time_vector&gt;=.001" plots only time=1ms)</t>
  </si>
  <si>
    <t>selectedTimesPlot</t>
  </si>
  <si>
    <t>Label of the variables to plot (Y axis in plots versus time; color bar label in 2D plots)</t>
  </si>
  <si>
    <t>labelColorBarPlot</t>
  </si>
  <si>
    <t>In 2D plots, minimum value to include in the color bar. Note: default value should be "min(min(variableToPlot))"</t>
  </si>
  <si>
    <t>minColorBarPlot</t>
  </si>
  <si>
    <t>In 2D plots, maxmum value to include in the color bar. Note: default value should be "max(max(variableToPlot))"</t>
  </si>
  <si>
    <t>maxColorBarPlot</t>
  </si>
  <si>
    <t>Minimum and maximum scales in the X and Y directions applied to some output figures. Note: if left blank, limits are automatically calculated</t>
  </si>
  <si>
    <t>MinMaxXYPlot</t>
  </si>
  <si>
    <t>If set to 0, plot is generated but not saved; if set to 1, plots are saved as TIF files (animated GIF's as GIF); if set to 2, plots versus time are also saved as FIG Matlab figures</t>
  </si>
  <si>
    <t>flagSavePlot</t>
  </si>
  <si>
    <t>If set to 0, plots are in black and white; if set to 1, plots are in colors</t>
  </si>
  <si>
    <t>flagColorPlot</t>
  </si>
  <si>
    <t>If set to 0, plots are visible; if set to 1, plots are invisible but can still be saved</t>
  </si>
  <si>
    <t>flagInvisiblePlot</t>
  </si>
  <si>
    <t>Variables to save</t>
  </si>
  <si>
    <t>variableToSaveTxt</t>
  </si>
  <si>
    <t>time_vector</t>
  </si>
  <si>
    <t>Ia</t>
  </si>
  <si>
    <t>Flag determining the variable type: Flag 1 saves the entire variable history; Flag 2 saves the variable final state. Histories and final states are saved in separate files.</t>
  </si>
  <si>
    <t>typeVariableToSaveTxt</t>
  </si>
  <si>
    <t>If set to &gt;0, enables the automatic calculation of the self- and mutual inductances between each turn, and between each coil section. If set to 2, it also write an output txt file with the calculated values; this file is saved in the subfolder "Output\Txt Files".</t>
  </si>
  <si>
    <t>Initialize selected variables from a txt files. The variables are defined in the "Variables" sheet</t>
  </si>
  <si>
    <t>If this variable is defined AND the variable "flag_StopIFCCsAfterQuench" is set to 0, the equivalent resistances of IFCC loops are set to increase exponentially with time constant tau_increaseRif [s] after a quench</t>
  </si>
  <si>
    <t>If this variable is defined AND the variable "flag_StopISCCsAfterQuench" is set to 0, the equivalent resistances of ISCC loops are set to increase exponentially with time constant tau_increaseRis [s] after a quench</t>
  </si>
  <si>
    <t>Save selected variables in a txt files. The variables are defined in the "Variables" sheet</t>
  </si>
  <si>
    <t>Ib</t>
  </si>
  <si>
    <t>T_ht</t>
  </si>
  <si>
    <t>flagQ_ht</t>
  </si>
  <si>
    <t>IifX</t>
  </si>
  <si>
    <t>IifY</t>
  </si>
  <si>
    <t>Iis</t>
  </si>
  <si>
    <t>dIifXDt</t>
  </si>
  <si>
    <t>dIifYDt</t>
  </si>
  <si>
    <t>dIisDt</t>
  </si>
  <si>
    <t>Uc</t>
  </si>
  <si>
    <t>U_QH</t>
  </si>
  <si>
    <t>T_QH</t>
  </si>
  <si>
    <t>R_CoilSections</t>
  </si>
  <si>
    <t>Variables to load from exchange files</t>
  </si>
  <si>
    <t>variableToInitialize</t>
  </si>
  <si>
    <t>vQ_iStartQuench</t>
  </si>
  <si>
    <t>lengthHotSpot_iStartQuench</t>
  </si>
  <si>
    <t>Initial length of the hot-spot [m]</t>
  </si>
  <si>
    <t>Quench propagation velocity from the hot-spot [m] (2x higher velocity if it propagates in two directions)</t>
  </si>
  <si>
    <t>U_inductive_dynamic_CoilSections</t>
  </si>
  <si>
    <t>dT_dt_ht</t>
  </si>
  <si>
    <t>flag_automaticRefinedTimeStepping</t>
  </si>
  <si>
    <t>If set to 1, the defined time vector is modified to have a finer time stepping around power-supply switching-off, and EE, CLIQ, and QH triggering, and quench start in the initial hot-spot (default: Yes)</t>
  </si>
  <si>
    <t>Plot type: 1= Plot of overall variables (current, differential inductance, resistance, etc) versus time; 2= Plot of strand by strand or half-turn by half-turn variables (temperature, etc) versus time; 3= 2D Plot of variables at selected time; 4= 2D animated GIF of variables in the selected time window</t>
  </si>
  <si>
    <t>Type of materialof the insulation layer between QH strip and coil insulation layer (1=G10; 2=kapton)</t>
  </si>
  <si>
    <t>type_ins_QH</t>
  </si>
  <si>
    <t>Type of material of the insulation layer between QH strip and helium bath (1=G10; 2=kapton)</t>
  </si>
  <si>
    <t>type_ins_QH_He</t>
  </si>
  <si>
    <t>Factor arbitrarily scaling the contribution of magneto-resistivity to copper electrical resistivity (default=1, magneto-resistivity calculated following NIST, which gives a contribution of about 4.1E-11 Ohm*m/T for RRR=100)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</si>
</sst>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1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workbookViewId="0">
      <selection activeCell="A30" sqref="A30"/>
    </sheetView>
  </sheetViews>
  <sheetFormatPr defaultRowHeight="15" x14ac:dyDescent="0.25"/>
  <cols>
    <col min="1" max="1" width="96.85546875" style="1" bestFit="1" customWidth="1"/>
    <col min="2" max="2" width="27.42578125" style="2" customWidth="1"/>
    <col min="3" max="16384" width="9.140625" style="3"/>
  </cols>
  <sheetData>
    <row r="1" spans="1:2" x14ac:dyDescent="0.25">
      <c r="A1" s="1" t="s">
        <v>0</v>
      </c>
      <c r="B1" s="2" t="s">
        <v>1</v>
      </c>
    </row>
    <row r="2" spans="1:2" x14ac:dyDescent="0.25">
      <c r="A2" s="1" t="s">
        <v>2</v>
      </c>
      <c r="B2" s="2" t="s">
        <v>3</v>
      </c>
    </row>
    <row r="3" spans="1:2" x14ac:dyDescent="0.25">
      <c r="A3" s="1" t="s">
        <v>4</v>
      </c>
      <c r="B3" s="2" t="s">
        <v>5</v>
      </c>
    </row>
    <row r="4" spans="1:2" x14ac:dyDescent="0.25">
      <c r="A4" s="1" t="s">
        <v>6</v>
      </c>
      <c r="B4" s="2" t="s">
        <v>7</v>
      </c>
    </row>
    <row r="5" spans="1:2" x14ac:dyDescent="0.25">
      <c r="A5" s="1" t="s">
        <v>8</v>
      </c>
      <c r="B5" s="2" t="s">
        <v>9</v>
      </c>
    </row>
    <row r="6" spans="1:2" x14ac:dyDescent="0.25">
      <c r="A6" s="1" t="s">
        <v>10</v>
      </c>
      <c r="B6" s="2" t="s">
        <v>11</v>
      </c>
    </row>
    <row r="7" spans="1:2" x14ac:dyDescent="0.25">
      <c r="A7" s="1" t="s">
        <v>12</v>
      </c>
      <c r="B7" s="2" t="s">
        <v>13</v>
      </c>
    </row>
    <row r="8" spans="1:2" x14ac:dyDescent="0.25">
      <c r="A8" s="1" t="s">
        <v>14</v>
      </c>
      <c r="B8" s="2" t="s">
        <v>15</v>
      </c>
    </row>
    <row r="9" spans="1:2" x14ac:dyDescent="0.25">
      <c r="A9" s="1" t="s">
        <v>16</v>
      </c>
      <c r="B9" s="2" t="s">
        <v>17</v>
      </c>
    </row>
    <row r="10" spans="1:2" x14ac:dyDescent="0.25">
      <c r="A10" s="1" t="s">
        <v>18</v>
      </c>
      <c r="B10" s="1" t="s">
        <v>19</v>
      </c>
    </row>
    <row r="11" spans="1:2" x14ac:dyDescent="0.25">
      <c r="A11" s="1" t="s">
        <v>20</v>
      </c>
      <c r="B11" s="2" t="s">
        <v>21</v>
      </c>
    </row>
    <row r="12" spans="1:2" x14ac:dyDescent="0.25">
      <c r="A12" s="1" t="s">
        <v>22</v>
      </c>
      <c r="B12" s="2" t="s">
        <v>23</v>
      </c>
    </row>
    <row r="13" spans="1:2" x14ac:dyDescent="0.25">
      <c r="A13" s="1" t="s">
        <v>24</v>
      </c>
      <c r="B13" s="2" t="s">
        <v>25</v>
      </c>
    </row>
    <row r="14" spans="1:2" x14ac:dyDescent="0.25">
      <c r="A14" s="1" t="s">
        <v>26</v>
      </c>
      <c r="B14" s="2" t="s">
        <v>27</v>
      </c>
    </row>
    <row r="15" spans="1:2" x14ac:dyDescent="0.25">
      <c r="A15" s="1" t="s">
        <v>28</v>
      </c>
      <c r="B15" s="2" t="s">
        <v>29</v>
      </c>
    </row>
    <row r="16" spans="1:2" x14ac:dyDescent="0.25">
      <c r="A16" s="1" t="s">
        <v>30</v>
      </c>
      <c r="B16" s="2" t="s">
        <v>31</v>
      </c>
    </row>
    <row r="17" spans="1:2" x14ac:dyDescent="0.25">
      <c r="A17" s="1" t="s">
        <v>32</v>
      </c>
      <c r="B17" s="2" t="s">
        <v>33</v>
      </c>
    </row>
    <row r="18" spans="1:2" x14ac:dyDescent="0.25">
      <c r="A18" s="1" t="s">
        <v>34</v>
      </c>
      <c r="B18" s="2" t="s">
        <v>35</v>
      </c>
    </row>
    <row r="19" spans="1:2" x14ac:dyDescent="0.25">
      <c r="A19" s="1" t="s">
        <v>36</v>
      </c>
      <c r="B19" s="2" t="s">
        <v>37</v>
      </c>
    </row>
    <row r="20" spans="1:2" x14ac:dyDescent="0.25">
      <c r="A20" s="1" t="s">
        <v>38</v>
      </c>
      <c r="B20" s="2" t="s">
        <v>39</v>
      </c>
    </row>
    <row r="21" spans="1:2" x14ac:dyDescent="0.25">
      <c r="A21" s="1" t="s">
        <v>40</v>
      </c>
      <c r="B21" s="2" t="s">
        <v>41</v>
      </c>
    </row>
    <row r="22" spans="1:2" x14ac:dyDescent="0.25">
      <c r="A22" s="1" t="s">
        <v>42</v>
      </c>
      <c r="B22" s="2" t="s">
        <v>43</v>
      </c>
    </row>
    <row r="23" spans="1:2" x14ac:dyDescent="0.25">
      <c r="A23" s="1" t="s">
        <v>44</v>
      </c>
      <c r="B23" s="2" t="s">
        <v>45</v>
      </c>
    </row>
    <row r="24" spans="1:2" x14ac:dyDescent="0.25">
      <c r="A24" s="1" t="s">
        <v>46</v>
      </c>
      <c r="B24" s="2" t="s">
        <v>47</v>
      </c>
    </row>
    <row r="25" spans="1:2" x14ac:dyDescent="0.25">
      <c r="A25" s="1" t="s">
        <v>48</v>
      </c>
      <c r="B25" s="2" t="s">
        <v>49</v>
      </c>
    </row>
    <row r="26" spans="1:2" x14ac:dyDescent="0.25">
      <c r="A26" s="1" t="s">
        <v>50</v>
      </c>
      <c r="B26" s="2" t="s">
        <v>51</v>
      </c>
    </row>
    <row r="27" spans="1:2" x14ac:dyDescent="0.25">
      <c r="A27" s="1" t="s">
        <v>52</v>
      </c>
      <c r="B27" s="2" t="s">
        <v>53</v>
      </c>
    </row>
    <row r="28" spans="1:2" x14ac:dyDescent="0.25">
      <c r="A28" s="1" t="s">
        <v>54</v>
      </c>
      <c r="B28" s="1" t="s">
        <v>55</v>
      </c>
    </row>
    <row r="29" spans="1:2" x14ac:dyDescent="0.25">
      <c r="A29" s="1" t="s">
        <v>56</v>
      </c>
      <c r="B29" s="1" t="s">
        <v>57</v>
      </c>
    </row>
    <row r="30" spans="1:2" x14ac:dyDescent="0.25">
      <c r="A30" s="1" t="s">
        <v>58</v>
      </c>
      <c r="B30" s="1" t="s">
        <v>59</v>
      </c>
    </row>
    <row r="31" spans="1:2" x14ac:dyDescent="0.25">
      <c r="A31" s="1" t="s">
        <v>60</v>
      </c>
      <c r="B31" s="1" t="s">
        <v>61</v>
      </c>
    </row>
    <row r="32" spans="1:2" x14ac:dyDescent="0.25">
      <c r="A32" s="1" t="s">
        <v>62</v>
      </c>
      <c r="B32" s="2" t="s">
        <v>63</v>
      </c>
    </row>
    <row r="33" spans="1:2" x14ac:dyDescent="0.25">
      <c r="A33" s="1" t="s">
        <v>64</v>
      </c>
      <c r="B33" s="2" t="s">
        <v>65</v>
      </c>
    </row>
    <row r="34" spans="1:2" x14ac:dyDescent="0.25">
      <c r="A34" s="1" t="s">
        <v>66</v>
      </c>
      <c r="B34" s="2" t="s">
        <v>67</v>
      </c>
    </row>
    <row r="35" spans="1:2" x14ac:dyDescent="0.25">
      <c r="A35" s="1" t="s">
        <v>68</v>
      </c>
      <c r="B35" s="2" t="s">
        <v>69</v>
      </c>
    </row>
    <row r="36" spans="1:2" x14ac:dyDescent="0.25">
      <c r="A36" s="1" t="s">
        <v>70</v>
      </c>
      <c r="B36" s="2" t="s">
        <v>71</v>
      </c>
    </row>
    <row r="37" spans="1:2" x14ac:dyDescent="0.25">
      <c r="A37" s="1" t="s">
        <v>72</v>
      </c>
      <c r="B37" s="2" t="s">
        <v>73</v>
      </c>
    </row>
    <row r="38" spans="1:2" x14ac:dyDescent="0.25">
      <c r="A38" s="1" t="s">
        <v>74</v>
      </c>
      <c r="B38" s="2" t="s">
        <v>75</v>
      </c>
    </row>
    <row r="39" spans="1:2" x14ac:dyDescent="0.25">
      <c r="A39" s="1" t="s">
        <v>76</v>
      </c>
      <c r="B39" s="2" t="s">
        <v>77</v>
      </c>
    </row>
    <row r="40" spans="1:2" x14ac:dyDescent="0.25">
      <c r="A40" s="1" t="s">
        <v>78</v>
      </c>
      <c r="B40" s="1" t="s">
        <v>79</v>
      </c>
    </row>
    <row r="41" spans="1:2" x14ac:dyDescent="0.25">
      <c r="A41" s="1" t="s">
        <v>80</v>
      </c>
      <c r="B41" s="1" t="s">
        <v>81</v>
      </c>
    </row>
    <row r="42" spans="1:2" x14ac:dyDescent="0.25">
      <c r="A42" s="1" t="s">
        <v>82</v>
      </c>
      <c r="B42" s="2" t="s">
        <v>83</v>
      </c>
    </row>
    <row r="43" spans="1:2" x14ac:dyDescent="0.25">
      <c r="A43" s="1" t="s">
        <v>84</v>
      </c>
      <c r="B43" s="2" t="s">
        <v>85</v>
      </c>
    </row>
    <row r="44" spans="1:2" x14ac:dyDescent="0.25">
      <c r="A44" s="1" t="s">
        <v>86</v>
      </c>
      <c r="B44" s="2" t="s">
        <v>87</v>
      </c>
    </row>
    <row r="45" spans="1:2" x14ac:dyDescent="0.25">
      <c r="A45" s="1" t="s">
        <v>88</v>
      </c>
      <c r="B45" s="2" t="s">
        <v>89</v>
      </c>
    </row>
    <row r="46" spans="1:2" x14ac:dyDescent="0.25">
      <c r="A46" s="1" t="s">
        <v>281</v>
      </c>
      <c r="B46" s="2" t="s">
        <v>280</v>
      </c>
    </row>
    <row r="47" spans="1:2" x14ac:dyDescent="0.25">
      <c r="A47" s="1" t="s">
        <v>282</v>
      </c>
      <c r="B47" s="2" t="s">
        <v>279</v>
      </c>
    </row>
    <row r="48" spans="1:2" x14ac:dyDescent="0.25">
      <c r="A48" s="1" t="s">
        <v>90</v>
      </c>
      <c r="B48" s="2" t="s">
        <v>91</v>
      </c>
    </row>
    <row r="49" spans="1:2" x14ac:dyDescent="0.25">
      <c r="A49" s="1" t="s">
        <v>92</v>
      </c>
      <c r="B49" s="2" t="s">
        <v>93</v>
      </c>
    </row>
    <row r="50" spans="1:2" x14ac:dyDescent="0.25">
      <c r="A50" s="1" t="s">
        <v>94</v>
      </c>
      <c r="B50" s="2" t="s">
        <v>95</v>
      </c>
    </row>
    <row r="51" spans="1:2" x14ac:dyDescent="0.25">
      <c r="A51" s="1" t="s">
        <v>96</v>
      </c>
      <c r="B51" s="2" t="s">
        <v>97</v>
      </c>
    </row>
    <row r="52" spans="1:2" x14ac:dyDescent="0.25">
      <c r="A52" s="1" t="s">
        <v>98</v>
      </c>
      <c r="B52" s="1" t="s">
        <v>99</v>
      </c>
    </row>
    <row r="53" spans="1:2" x14ac:dyDescent="0.25">
      <c r="A53" s="1" t="s">
        <v>100</v>
      </c>
      <c r="B53" s="1" t="s">
        <v>101</v>
      </c>
    </row>
    <row r="54" spans="1:2" x14ac:dyDescent="0.25">
      <c r="A54" s="1" t="s">
        <v>102</v>
      </c>
      <c r="B54" s="2" t="s">
        <v>103</v>
      </c>
    </row>
    <row r="55" spans="1:2" x14ac:dyDescent="0.25">
      <c r="A55" s="1" t="s">
        <v>104</v>
      </c>
      <c r="B55" s="2" t="s">
        <v>105</v>
      </c>
    </row>
    <row r="56" spans="1:2" x14ac:dyDescent="0.25">
      <c r="A56" s="1" t="s">
        <v>106</v>
      </c>
      <c r="B56" s="2" t="s">
        <v>107</v>
      </c>
    </row>
    <row r="57" spans="1:2" x14ac:dyDescent="0.25">
      <c r="A57" s="1" t="s">
        <v>108</v>
      </c>
      <c r="B57" s="2" t="s">
        <v>109</v>
      </c>
    </row>
    <row r="58" spans="1:2" x14ac:dyDescent="0.25">
      <c r="A58" s="1" t="s">
        <v>110</v>
      </c>
      <c r="B58" s="2" t="s">
        <v>111</v>
      </c>
    </row>
    <row r="59" spans="1:2" x14ac:dyDescent="0.25">
      <c r="A59" s="1" t="s">
        <v>112</v>
      </c>
      <c r="B59" s="2" t="s">
        <v>113</v>
      </c>
    </row>
    <row r="60" spans="1:2" x14ac:dyDescent="0.25">
      <c r="A60" s="1" t="s">
        <v>114</v>
      </c>
      <c r="B60" s="2" t="s">
        <v>115</v>
      </c>
    </row>
    <row r="61" spans="1:2" x14ac:dyDescent="0.25">
      <c r="A61" s="1" t="s">
        <v>116</v>
      </c>
      <c r="B61" s="2" t="s">
        <v>117</v>
      </c>
    </row>
    <row r="62" spans="1:2" x14ac:dyDescent="0.25">
      <c r="A62" s="1" t="s">
        <v>118</v>
      </c>
      <c r="B62" s="2" t="s">
        <v>119</v>
      </c>
    </row>
    <row r="63" spans="1:2" x14ac:dyDescent="0.25">
      <c r="A63" s="1" t="s">
        <v>120</v>
      </c>
      <c r="B63" s="2" t="s">
        <v>121</v>
      </c>
    </row>
    <row r="64" spans="1:2" x14ac:dyDescent="0.25">
      <c r="A64" s="1" t="s">
        <v>122</v>
      </c>
      <c r="B64" s="2" t="s">
        <v>123</v>
      </c>
    </row>
    <row r="65" spans="1:2" x14ac:dyDescent="0.25">
      <c r="A65" s="1" t="s">
        <v>124</v>
      </c>
      <c r="B65" s="2" t="s">
        <v>125</v>
      </c>
    </row>
    <row r="66" spans="1:2" x14ac:dyDescent="0.25">
      <c r="A66" s="1" t="s">
        <v>126</v>
      </c>
      <c r="B66" s="2" t="s">
        <v>127</v>
      </c>
    </row>
    <row r="67" spans="1:2" x14ac:dyDescent="0.25">
      <c r="A67" s="1" t="s">
        <v>128</v>
      </c>
      <c r="B67" s="2" t="s">
        <v>129</v>
      </c>
    </row>
    <row r="68" spans="1:2" x14ac:dyDescent="0.25">
      <c r="A68" s="1" t="s">
        <v>130</v>
      </c>
      <c r="B68" s="2" t="s">
        <v>131</v>
      </c>
    </row>
    <row r="69" spans="1:2" x14ac:dyDescent="0.25">
      <c r="A69" s="1" t="s">
        <v>288</v>
      </c>
      <c r="B69" s="11" t="s">
        <v>289</v>
      </c>
    </row>
    <row r="70" spans="1:2" x14ac:dyDescent="0.25">
      <c r="A70" s="1" t="s">
        <v>132</v>
      </c>
      <c r="B70" s="2" t="s">
        <v>133</v>
      </c>
    </row>
    <row r="71" spans="1:2" x14ac:dyDescent="0.25">
      <c r="A71" s="1" t="s">
        <v>290</v>
      </c>
      <c r="B71" s="11" t="s">
        <v>291</v>
      </c>
    </row>
    <row r="72" spans="1:2" x14ac:dyDescent="0.25">
      <c r="A72" s="1" t="s">
        <v>134</v>
      </c>
      <c r="B72" s="2" t="s">
        <v>135</v>
      </c>
    </row>
    <row r="73" spans="1:2" x14ac:dyDescent="0.25">
      <c r="A73" s="1" t="s">
        <v>136</v>
      </c>
      <c r="B73" s="2" t="s">
        <v>137</v>
      </c>
    </row>
    <row r="74" spans="1:2" x14ac:dyDescent="0.25">
      <c r="A74" s="1" t="s">
        <v>138</v>
      </c>
      <c r="B74" s="2" t="s">
        <v>139</v>
      </c>
    </row>
    <row r="75" spans="1:2" x14ac:dyDescent="0.25">
      <c r="A75" s="1" t="s">
        <v>140</v>
      </c>
      <c r="B75" s="2" t="s">
        <v>141</v>
      </c>
    </row>
    <row r="76" spans="1:2" ht="30" x14ac:dyDescent="0.25">
      <c r="A76" s="1" t="s">
        <v>142</v>
      </c>
      <c r="B76" s="2" t="s">
        <v>143</v>
      </c>
    </row>
    <row r="77" spans="1:2" x14ac:dyDescent="0.25">
      <c r="A77" s="1" t="s">
        <v>144</v>
      </c>
      <c r="B77" s="2" t="s">
        <v>145</v>
      </c>
    </row>
    <row r="78" spans="1:2" x14ac:dyDescent="0.25">
      <c r="A78" s="1" t="s">
        <v>146</v>
      </c>
      <c r="B78" s="2" t="s">
        <v>147</v>
      </c>
    </row>
    <row r="79" spans="1:2" x14ac:dyDescent="0.25">
      <c r="A79" s="1" t="s">
        <v>148</v>
      </c>
      <c r="B79" s="2" t="s">
        <v>149</v>
      </c>
    </row>
  </sheetData>
  <dataConsolidate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zoomScale="85" zoomScaleNormal="85" workbookViewId="0">
      <selection activeCell="A22" sqref="A22"/>
    </sheetView>
  </sheetViews>
  <sheetFormatPr defaultColWidth="9.140625" defaultRowHeight="15" x14ac:dyDescent="0.25"/>
  <cols>
    <col min="1" max="1" width="136.7109375" style="4" customWidth="1"/>
    <col min="2" max="2" width="41.42578125" style="5" bestFit="1" customWidth="1"/>
    <col min="3" max="14" width="8.28515625" style="6" customWidth="1"/>
    <col min="15" max="16384" width="9.140625" style="5"/>
  </cols>
  <sheetData>
    <row r="1" spans="1:14" ht="45" x14ac:dyDescent="0.25">
      <c r="A1" s="4" t="s">
        <v>150</v>
      </c>
      <c r="B1" s="5" t="s">
        <v>151</v>
      </c>
      <c r="C1" s="6">
        <v>-0.02</v>
      </c>
      <c r="D1" s="7">
        <v>2.5000000000000001E-5</v>
      </c>
      <c r="E1" s="6">
        <v>-1E-3</v>
      </c>
      <c r="F1" s="6">
        <f>(-0.001+0.000025)</f>
        <v>-9.7500000000000006E-4</v>
      </c>
      <c r="G1" s="7">
        <v>2.5000000000000001E-5</v>
      </c>
      <c r="H1" s="6">
        <v>0.04</v>
      </c>
      <c r="I1" s="6">
        <f>(0.04+0.0005)</f>
        <v>4.0500000000000001E-2</v>
      </c>
      <c r="J1" s="7">
        <v>5.0000000000000001E-4</v>
      </c>
      <c r="K1" s="6">
        <v>0.1</v>
      </c>
      <c r="L1" s="6">
        <v>0.10100000000000001</v>
      </c>
      <c r="M1" s="7">
        <v>1E-3</v>
      </c>
      <c r="N1" s="6">
        <v>1</v>
      </c>
    </row>
    <row r="2" spans="1:14" x14ac:dyDescent="0.25">
      <c r="A2" s="4" t="s">
        <v>152</v>
      </c>
      <c r="B2" s="8" t="s">
        <v>153</v>
      </c>
      <c r="C2" s="6">
        <v>16471</v>
      </c>
    </row>
    <row r="3" spans="1:14" x14ac:dyDescent="0.25">
      <c r="A3" s="4" t="s">
        <v>154</v>
      </c>
      <c r="B3" s="5" t="s">
        <v>155</v>
      </c>
      <c r="C3" s="6">
        <v>1</v>
      </c>
    </row>
    <row r="4" spans="1:14" ht="15" customHeight="1" x14ac:dyDescent="0.25">
      <c r="A4" s="4" t="s">
        <v>156</v>
      </c>
      <c r="B4" s="5" t="s">
        <v>157</v>
      </c>
      <c r="C4" s="6">
        <v>1</v>
      </c>
    </row>
    <row r="5" spans="1:14" x14ac:dyDescent="0.25">
      <c r="A5" s="4" t="s">
        <v>158</v>
      </c>
      <c r="B5" s="5" t="s">
        <v>159</v>
      </c>
      <c r="C5" s="6">
        <v>1</v>
      </c>
    </row>
    <row r="6" spans="1:14" x14ac:dyDescent="0.25">
      <c r="A6" s="4" t="s">
        <v>160</v>
      </c>
      <c r="B6" s="5" t="s">
        <v>161</v>
      </c>
      <c r="C6" s="6">
        <v>4</v>
      </c>
      <c r="D6" s="6">
        <v>5</v>
      </c>
    </row>
    <row r="7" spans="1:14" x14ac:dyDescent="0.25">
      <c r="A7" s="4" t="s">
        <v>162</v>
      </c>
      <c r="B7" s="5" t="s">
        <v>163</v>
      </c>
      <c r="C7" s="6">
        <v>6</v>
      </c>
      <c r="D7" s="6">
        <v>7</v>
      </c>
    </row>
    <row r="8" spans="1:14" x14ac:dyDescent="0.25">
      <c r="A8" s="4" t="s">
        <v>164</v>
      </c>
      <c r="B8" s="5" t="s">
        <v>165</v>
      </c>
      <c r="C8" s="6">
        <v>0</v>
      </c>
    </row>
    <row r="9" spans="1:14" ht="30" x14ac:dyDescent="0.25">
      <c r="A9" s="9" t="s">
        <v>259</v>
      </c>
      <c r="B9" s="5" t="s">
        <v>166</v>
      </c>
      <c r="C9" s="6">
        <v>0</v>
      </c>
    </row>
    <row r="10" spans="1:14" ht="30" x14ac:dyDescent="0.25">
      <c r="A10" s="4" t="s">
        <v>167</v>
      </c>
      <c r="B10" s="5" t="s">
        <v>168</v>
      </c>
      <c r="C10" s="6">
        <v>0</v>
      </c>
    </row>
    <row r="11" spans="1:14" x14ac:dyDescent="0.25">
      <c r="A11" s="4" t="s">
        <v>260</v>
      </c>
      <c r="B11" s="4" t="s">
        <v>169</v>
      </c>
      <c r="C11" s="6">
        <v>0</v>
      </c>
    </row>
    <row r="12" spans="1:14" x14ac:dyDescent="0.25">
      <c r="A12" s="4" t="s">
        <v>170</v>
      </c>
      <c r="B12" s="5" t="s">
        <v>171</v>
      </c>
      <c r="C12" s="6">
        <v>1</v>
      </c>
    </row>
    <row r="13" spans="1:14" ht="30" x14ac:dyDescent="0.25">
      <c r="A13" s="4" t="s">
        <v>172</v>
      </c>
      <c r="B13" s="4" t="s">
        <v>173</v>
      </c>
      <c r="C13" s="6">
        <v>0</v>
      </c>
    </row>
    <row r="14" spans="1:14" ht="30" x14ac:dyDescent="0.25">
      <c r="A14" s="4" t="s">
        <v>286</v>
      </c>
      <c r="B14" s="4" t="s">
        <v>285</v>
      </c>
      <c r="C14" s="6">
        <v>1</v>
      </c>
    </row>
    <row r="15" spans="1:14" x14ac:dyDescent="0.25">
      <c r="A15" s="4" t="s">
        <v>174</v>
      </c>
      <c r="B15" s="5" t="s">
        <v>175</v>
      </c>
      <c r="C15" s="6">
        <v>1</v>
      </c>
    </row>
    <row r="16" spans="1:14" x14ac:dyDescent="0.25">
      <c r="A16" s="4" t="s">
        <v>176</v>
      </c>
      <c r="B16" s="5" t="s">
        <v>177</v>
      </c>
      <c r="C16" s="6">
        <v>0</v>
      </c>
    </row>
    <row r="17" spans="1:3" ht="30" x14ac:dyDescent="0.25">
      <c r="A17" s="4" t="s">
        <v>178</v>
      </c>
      <c r="B17" s="5" t="s">
        <v>179</v>
      </c>
      <c r="C17" s="6">
        <v>1</v>
      </c>
    </row>
    <row r="18" spans="1:3" ht="30" x14ac:dyDescent="0.25">
      <c r="A18" s="4" t="s">
        <v>180</v>
      </c>
      <c r="B18" s="5" t="s">
        <v>181</v>
      </c>
      <c r="C18" s="6">
        <v>2</v>
      </c>
    </row>
    <row r="19" spans="1:3" x14ac:dyDescent="0.25">
      <c r="A19" s="4" t="s">
        <v>182</v>
      </c>
      <c r="B19" s="5" t="s">
        <v>183</v>
      </c>
      <c r="C19" s="6">
        <v>1</v>
      </c>
    </row>
    <row r="20" spans="1:3" x14ac:dyDescent="0.25">
      <c r="A20" s="4" t="s">
        <v>184</v>
      </c>
      <c r="B20" s="5" t="s">
        <v>185</v>
      </c>
      <c r="C20" s="6">
        <v>1</v>
      </c>
    </row>
    <row r="21" spans="1:3" ht="30" x14ac:dyDescent="0.25">
      <c r="A21" s="4" t="s">
        <v>292</v>
      </c>
      <c r="B21" s="5" t="s">
        <v>186</v>
      </c>
      <c r="C21" s="6">
        <v>1</v>
      </c>
    </row>
    <row r="22" spans="1:3" ht="60" x14ac:dyDescent="0.25">
      <c r="A22" s="4" t="s">
        <v>187</v>
      </c>
      <c r="B22" s="5" t="s">
        <v>188</v>
      </c>
      <c r="C22" s="6">
        <v>2</v>
      </c>
    </row>
    <row r="23" spans="1:3" x14ac:dyDescent="0.25">
      <c r="A23" s="4" t="s">
        <v>189</v>
      </c>
      <c r="B23" s="5" t="s">
        <v>190</v>
      </c>
      <c r="C23" s="6">
        <v>0</v>
      </c>
    </row>
    <row r="24" spans="1:3" x14ac:dyDescent="0.25">
      <c r="A24" s="4" t="s">
        <v>191</v>
      </c>
      <c r="B24" s="5" t="s">
        <v>192</v>
      </c>
      <c r="C24" s="6">
        <v>1</v>
      </c>
    </row>
    <row r="25" spans="1:3" x14ac:dyDescent="0.25">
      <c r="A25" s="4" t="s">
        <v>193</v>
      </c>
      <c r="B25" s="5" t="s">
        <v>194</v>
      </c>
      <c r="C25" s="6">
        <v>1</v>
      </c>
    </row>
    <row r="26" spans="1:3" x14ac:dyDescent="0.25">
      <c r="A26" s="4" t="s">
        <v>195</v>
      </c>
      <c r="B26" s="5" t="s">
        <v>196</v>
      </c>
      <c r="C26" s="6">
        <v>1</v>
      </c>
    </row>
    <row r="27" spans="1:3" x14ac:dyDescent="0.25">
      <c r="A27" s="4" t="s">
        <v>197</v>
      </c>
      <c r="B27" s="5" t="s">
        <v>198</v>
      </c>
      <c r="C27" s="6">
        <v>0</v>
      </c>
    </row>
    <row r="28" spans="1:3" x14ac:dyDescent="0.25">
      <c r="A28" s="4" t="s">
        <v>199</v>
      </c>
      <c r="B28" s="5" t="s">
        <v>200</v>
      </c>
      <c r="C28" s="6">
        <v>0</v>
      </c>
    </row>
    <row r="29" spans="1:3" ht="30" x14ac:dyDescent="0.25">
      <c r="A29" s="4" t="s">
        <v>261</v>
      </c>
      <c r="B29" s="5" t="s">
        <v>201</v>
      </c>
      <c r="C29" s="6">
        <v>5.0000000000000001E-3</v>
      </c>
    </row>
    <row r="30" spans="1:3" ht="30" x14ac:dyDescent="0.25">
      <c r="A30" s="4" t="s">
        <v>262</v>
      </c>
      <c r="B30" s="5" t="s">
        <v>202</v>
      </c>
      <c r="C30" s="6">
        <v>0.01</v>
      </c>
    </row>
    <row r="31" spans="1:3" x14ac:dyDescent="0.25">
      <c r="A31" s="4" t="s">
        <v>203</v>
      </c>
      <c r="B31" s="5" t="s">
        <v>204</v>
      </c>
      <c r="C31" s="6">
        <f>5.45/5</f>
        <v>1.0900000000000001</v>
      </c>
    </row>
    <row r="32" spans="1:3" x14ac:dyDescent="0.25">
      <c r="A32" s="4" t="s">
        <v>205</v>
      </c>
      <c r="B32" s="5" t="s">
        <v>206</v>
      </c>
      <c r="C32" s="6">
        <v>10</v>
      </c>
    </row>
    <row r="33" spans="1:6" x14ac:dyDescent="0.25">
      <c r="A33" s="4" t="s">
        <v>207</v>
      </c>
      <c r="B33" s="5" t="s">
        <v>208</v>
      </c>
      <c r="C33" s="6">
        <v>0</v>
      </c>
    </row>
    <row r="34" spans="1:6" x14ac:dyDescent="0.25">
      <c r="A34" s="4" t="s">
        <v>209</v>
      </c>
      <c r="B34" s="5" t="s">
        <v>210</v>
      </c>
      <c r="C34" s="6">
        <v>0</v>
      </c>
    </row>
    <row r="35" spans="1:6" x14ac:dyDescent="0.25">
      <c r="A35" s="4" t="s">
        <v>211</v>
      </c>
      <c r="B35" s="5" t="s">
        <v>212</v>
      </c>
      <c r="C35" s="6">
        <v>0</v>
      </c>
    </row>
    <row r="36" spans="1:6" x14ac:dyDescent="0.25">
      <c r="A36" s="4" t="s">
        <v>213</v>
      </c>
      <c r="B36" s="5" t="s">
        <v>214</v>
      </c>
      <c r="C36" s="6">
        <v>0</v>
      </c>
    </row>
    <row r="37" spans="1:6" x14ac:dyDescent="0.25">
      <c r="A37" s="4" t="s">
        <v>215</v>
      </c>
      <c r="B37" s="5" t="s">
        <v>216</v>
      </c>
      <c r="C37" s="6">
        <v>0</v>
      </c>
      <c r="D37" s="5"/>
    </row>
    <row r="38" spans="1:6" x14ac:dyDescent="0.25">
      <c r="A38" s="4" t="s">
        <v>217</v>
      </c>
      <c r="B38" s="5" t="s">
        <v>218</v>
      </c>
      <c r="C38" s="6">
        <v>0</v>
      </c>
      <c r="D38" s="5"/>
    </row>
    <row r="39" spans="1:6" x14ac:dyDescent="0.25">
      <c r="A39" s="4" t="s">
        <v>219</v>
      </c>
      <c r="B39" s="5" t="s">
        <v>220</v>
      </c>
      <c r="C39" s="6">
        <v>1</v>
      </c>
      <c r="D39" s="5"/>
    </row>
    <row r="40" spans="1:6" x14ac:dyDescent="0.25">
      <c r="A40" s="4" t="s">
        <v>263</v>
      </c>
      <c r="B40" s="5" t="s">
        <v>221</v>
      </c>
      <c r="C40" s="6">
        <v>0</v>
      </c>
      <c r="D40" s="5"/>
    </row>
    <row r="41" spans="1:6" x14ac:dyDescent="0.25">
      <c r="A41" s="9" t="s">
        <v>222</v>
      </c>
      <c r="B41" s="5" t="s">
        <v>223</v>
      </c>
      <c r="C41" s="6">
        <v>1</v>
      </c>
    </row>
    <row r="42" spans="1:6" x14ac:dyDescent="0.25">
      <c r="A42" s="4" t="s">
        <v>224</v>
      </c>
      <c r="B42" s="5" t="s">
        <v>225</v>
      </c>
      <c r="C42" s="6">
        <v>0</v>
      </c>
    </row>
    <row r="43" spans="1:6" x14ac:dyDescent="0.25">
      <c r="A43" s="4" t="s">
        <v>226</v>
      </c>
      <c r="B43" s="5" t="s">
        <v>227</v>
      </c>
      <c r="C43" s="6">
        <v>-120</v>
      </c>
      <c r="D43" s="6">
        <v>120</v>
      </c>
      <c r="E43" s="6">
        <v>-120</v>
      </c>
      <c r="F43" s="6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3" sqref="A3"/>
    </sheetView>
  </sheetViews>
  <sheetFormatPr defaultColWidth="9.140625" defaultRowHeight="15" x14ac:dyDescent="0.25"/>
  <cols>
    <col min="1" max="1" width="77.7109375" style="11" bestFit="1" customWidth="1"/>
    <col min="2" max="2" width="23.28515625" style="11" bestFit="1" customWidth="1"/>
    <col min="3" max="16384" width="9.140625" style="11"/>
  </cols>
  <sheetData>
    <row r="1" spans="1:2" x14ac:dyDescent="0.25">
      <c r="A1" s="10" t="s">
        <v>228</v>
      </c>
      <c r="B1" s="11" t="s">
        <v>229</v>
      </c>
    </row>
    <row r="2" spans="1:2" ht="60" x14ac:dyDescent="0.25">
      <c r="A2" s="10" t="s">
        <v>287</v>
      </c>
      <c r="B2" s="11" t="s">
        <v>230</v>
      </c>
    </row>
    <row r="3" spans="1:2" x14ac:dyDescent="0.25">
      <c r="A3" s="10" t="s">
        <v>231</v>
      </c>
      <c r="B3" s="11" t="s">
        <v>232</v>
      </c>
    </row>
    <row r="4" spans="1:2" x14ac:dyDescent="0.25">
      <c r="A4" s="10" t="s">
        <v>233</v>
      </c>
      <c r="B4" s="11" t="s">
        <v>234</v>
      </c>
    </row>
    <row r="5" spans="1:2" x14ac:dyDescent="0.25">
      <c r="A5" s="10" t="s">
        <v>235</v>
      </c>
      <c r="B5" s="11" t="s">
        <v>236</v>
      </c>
    </row>
    <row r="6" spans="1:2" ht="45" x14ac:dyDescent="0.25">
      <c r="A6" s="10" t="s">
        <v>237</v>
      </c>
      <c r="B6" s="11" t="s">
        <v>238</v>
      </c>
    </row>
    <row r="7" spans="1:2" x14ac:dyDescent="0.25">
      <c r="A7" s="10" t="s">
        <v>239</v>
      </c>
      <c r="B7" s="11" t="s">
        <v>240</v>
      </c>
    </row>
    <row r="8" spans="1:2" ht="30" x14ac:dyDescent="0.25">
      <c r="A8" s="10" t="s">
        <v>241</v>
      </c>
      <c r="B8" s="11" t="s">
        <v>242</v>
      </c>
    </row>
    <row r="9" spans="1:2" ht="30" x14ac:dyDescent="0.25">
      <c r="A9" s="10" t="s">
        <v>243</v>
      </c>
      <c r="B9" s="11" t="s">
        <v>244</v>
      </c>
    </row>
    <row r="10" spans="1:2" ht="30" x14ac:dyDescent="0.25">
      <c r="A10" s="1" t="s">
        <v>245</v>
      </c>
      <c r="B10" s="11" t="s">
        <v>246</v>
      </c>
    </row>
    <row r="11" spans="1:2" ht="45" x14ac:dyDescent="0.25">
      <c r="A11" s="1" t="s">
        <v>247</v>
      </c>
      <c r="B11" s="11" t="s">
        <v>248</v>
      </c>
    </row>
    <row r="12" spans="1:2" x14ac:dyDescent="0.25">
      <c r="A12" s="1" t="s">
        <v>249</v>
      </c>
      <c r="B12" s="11" t="s">
        <v>250</v>
      </c>
    </row>
    <row r="13" spans="1:2" x14ac:dyDescent="0.25">
      <c r="A13" s="1" t="s">
        <v>251</v>
      </c>
      <c r="B13" s="11" t="s">
        <v>252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/>
  </sheetViews>
  <sheetFormatPr defaultRowHeight="15" x14ac:dyDescent="0.25"/>
  <cols>
    <col min="1" max="1" width="75" style="2" bestFit="1" customWidth="1"/>
    <col min="2" max="2" width="21.85546875" style="2" bestFit="1" customWidth="1"/>
    <col min="3" max="3" width="11.7109375" style="12" bestFit="1" customWidth="1"/>
    <col min="4" max="4" width="2.7109375" style="12" bestFit="1" customWidth="1"/>
    <col min="5" max="5" width="4.85546875" style="12" bestFit="1" customWidth="1"/>
    <col min="6" max="7" width="8.85546875" style="12" bestFit="1" customWidth="1"/>
    <col min="8" max="8" width="8.5703125" style="12" bestFit="1" customWidth="1"/>
    <col min="9" max="9" width="4" style="12" bestFit="1" customWidth="1"/>
    <col min="10" max="10" width="3.85546875" style="12" bestFit="1" customWidth="1"/>
    <col min="11" max="12" width="7.140625" style="12" bestFit="1" customWidth="1"/>
    <col min="13" max="13" width="7" style="12" bestFit="1" customWidth="1"/>
    <col min="14" max="14" width="6.140625" style="12" bestFit="1" customWidth="1"/>
    <col min="15" max="16" width="6" style="12" bestFit="1" customWidth="1"/>
    <col min="17" max="17" width="5.7109375" style="12" bestFit="1" customWidth="1"/>
    <col min="18" max="18" width="11.7109375" style="12" bestFit="1" customWidth="1"/>
    <col min="19" max="19" width="14.140625" style="12" bestFit="1" customWidth="1"/>
    <col min="20" max="20" width="32.5703125" style="12" bestFit="1" customWidth="1"/>
    <col min="21" max="21" width="23.85546875" style="12" bestFit="1" customWidth="1"/>
    <col min="22" max="16384" width="9.140625" style="12"/>
  </cols>
  <sheetData>
    <row r="1" spans="1:20" x14ac:dyDescent="0.25">
      <c r="A1" s="1" t="s">
        <v>253</v>
      </c>
      <c r="B1" s="1" t="s">
        <v>254</v>
      </c>
      <c r="C1" s="12" t="s">
        <v>255</v>
      </c>
      <c r="D1" s="12" t="s">
        <v>256</v>
      </c>
      <c r="E1" s="12" t="s">
        <v>264</v>
      </c>
      <c r="F1" s="13" t="s">
        <v>265</v>
      </c>
      <c r="G1" s="13" t="s">
        <v>284</v>
      </c>
      <c r="H1" s="13" t="s">
        <v>266</v>
      </c>
      <c r="I1" s="12" t="s">
        <v>267</v>
      </c>
      <c r="J1" s="12" t="s">
        <v>268</v>
      </c>
      <c r="K1" s="12" t="s">
        <v>269</v>
      </c>
      <c r="L1" s="12" t="s">
        <v>270</v>
      </c>
      <c r="M1" s="12" t="s">
        <v>271</v>
      </c>
      <c r="N1" s="12" t="s">
        <v>272</v>
      </c>
      <c r="O1" s="12" t="s">
        <v>273</v>
      </c>
      <c r="P1" s="12" t="s">
        <v>274</v>
      </c>
      <c r="Q1" s="12" t="s">
        <v>275</v>
      </c>
      <c r="R1" s="12" t="s">
        <v>255</v>
      </c>
      <c r="S1" s="12" t="s">
        <v>276</v>
      </c>
      <c r="T1" s="12" t="s">
        <v>283</v>
      </c>
    </row>
    <row r="2" spans="1:20" ht="30" x14ac:dyDescent="0.25">
      <c r="A2" s="1" t="s">
        <v>257</v>
      </c>
      <c r="B2" s="1" t="s">
        <v>258</v>
      </c>
      <c r="C2" s="12">
        <v>2</v>
      </c>
      <c r="D2" s="12">
        <v>2</v>
      </c>
      <c r="E2" s="12">
        <v>2</v>
      </c>
      <c r="F2" s="13">
        <v>2</v>
      </c>
      <c r="G2" s="13">
        <v>2</v>
      </c>
      <c r="H2" s="13">
        <v>2</v>
      </c>
      <c r="I2" s="12">
        <v>2</v>
      </c>
      <c r="J2" s="12">
        <v>2</v>
      </c>
      <c r="K2" s="12">
        <v>2</v>
      </c>
      <c r="L2" s="12">
        <v>2</v>
      </c>
      <c r="M2" s="12">
        <v>2</v>
      </c>
      <c r="N2" s="12">
        <v>2</v>
      </c>
      <c r="O2" s="12">
        <v>2</v>
      </c>
      <c r="P2" s="12">
        <v>2</v>
      </c>
      <c r="Q2" s="12">
        <v>2</v>
      </c>
      <c r="R2" s="12">
        <v>1</v>
      </c>
      <c r="S2" s="12">
        <v>1</v>
      </c>
      <c r="T2" s="12">
        <v>1</v>
      </c>
    </row>
    <row r="3" spans="1:20" x14ac:dyDescent="0.25">
      <c r="A3" s="1" t="s">
        <v>277</v>
      </c>
      <c r="B3" s="1" t="s">
        <v>278</v>
      </c>
      <c r="C3" s="12" t="s">
        <v>256</v>
      </c>
      <c r="D3" s="12" t="s">
        <v>264</v>
      </c>
      <c r="E3" s="13" t="s">
        <v>265</v>
      </c>
      <c r="F3" s="13" t="s">
        <v>284</v>
      </c>
      <c r="G3" s="13" t="s">
        <v>266</v>
      </c>
      <c r="H3" s="12" t="s">
        <v>267</v>
      </c>
      <c r="I3" s="12" t="s">
        <v>268</v>
      </c>
      <c r="J3" s="12" t="s">
        <v>269</v>
      </c>
      <c r="K3" s="12" t="s">
        <v>270</v>
      </c>
      <c r="L3" s="12" t="s">
        <v>271</v>
      </c>
      <c r="M3" s="12" t="s">
        <v>272</v>
      </c>
      <c r="N3" s="12" t="s">
        <v>273</v>
      </c>
      <c r="O3" s="12" t="s">
        <v>274</v>
      </c>
      <c r="P3" s="12" t="s">
        <v>275</v>
      </c>
      <c r="T3"/>
    </row>
    <row r="4" spans="1:20" x14ac:dyDescent="0.25">
      <c r="A4" s="1"/>
      <c r="B4" s="1"/>
    </row>
    <row r="5" spans="1:20" x14ac:dyDescent="0.25">
      <c r="A5" s="1"/>
      <c r="B5" s="1"/>
      <c r="E5" s="13"/>
    </row>
    <row r="6" spans="1:20" x14ac:dyDescent="0.25">
      <c r="A6" s="1"/>
      <c r="B6" s="1"/>
    </row>
    <row r="7" spans="1:20" x14ac:dyDescent="0.25">
      <c r="A7" s="1"/>
      <c r="B7" s="1"/>
    </row>
    <row r="8" spans="1:20" x14ac:dyDescent="0.25">
      <c r="A8" s="1"/>
      <c r="B8" s="1"/>
    </row>
    <row r="9" spans="1:20" x14ac:dyDescent="0.25">
      <c r="A9" s="1"/>
      <c r="B9" s="1"/>
    </row>
    <row r="10" spans="1:20" x14ac:dyDescent="0.25">
      <c r="A10" s="1"/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Inputs</vt:lpstr>
      <vt:lpstr>Options</vt:lpstr>
      <vt:lpstr>Plots</vt:lpstr>
      <vt:lpstr>Variables</vt:lpstr>
    </vt:vector>
  </TitlesOfParts>
  <Company>CERN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Emmanuele Ravaioli</dc:creator>
  <cp:lastModifiedBy>Emmanuele Ravaioli</cp:lastModifiedBy>
  <dcterms:created xsi:type="dcterms:W3CDTF">2019-03-29T15:23:27Z</dcterms:created>
  <dcterms:modified xsi:type="dcterms:W3CDTF">2020-01-31T10:02:53Z</dcterms:modified>
</cp:coreProperties>
</file>